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xl/metadata.xml" ContentType="application/vnd.openxmlformats-officedocument.spreadsheetml.sheetMetadata+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2"/>
  <workbookPr defaultThemeVersion="166925"/>
  <mc:AlternateContent xmlns:mc="http://schemas.openxmlformats.org/markup-compatibility/2006">
    <mc:Choice Requires="x15">
      <x15ac:absPath xmlns:x15ac="http://schemas.microsoft.com/office/spreadsheetml/2010/11/ac" url="https://gcloudbelgium-my.sharepoint.com/personal/hilde_vandeputte_bosa_fgov_be/Documents/Desktop/catalogus/"/>
    </mc:Choice>
  </mc:AlternateContent>
  <xr:revisionPtr revIDLastSave="0" documentId="8_{FD8BAA4B-FBDE-4B84-B2E2-4D72C45A6836}" xr6:coauthVersionLast="36" xr6:coauthVersionMax="36" xr10:uidLastSave="{00000000-0000-0000-0000-000000000000}"/>
  <bookViews>
    <workbookView xWindow="-108" yWindow="-108" windowWidth="23256" windowHeight="12576" xr2:uid="{AB86DE4A-32DA-4341-989B-DA060827A7DD}"/>
  </bookViews>
  <sheets>
    <sheet name="INFO JUST" sheetId="1" r:id="rId1"/>
    <sheet name="Career EPI_AA" sheetId="2" r:id="rId2"/>
    <sheet name="Career EPI_AU_EPI_BP" sheetId="3" r:id="rId3"/>
    <sheet name="Career OJ_MG" sheetId="4" r:id="rId4"/>
    <sheet name="Career OJ_GR_OJ_NGR" sheetId="5" r:id="rId5"/>
    <sheet name="Career SUR" sheetId="6" r:id="rId6"/>
  </sheets>
  <definedNames>
    <definedName name="_appLanguage" hidden="1">"F"</definedName>
    <definedName name="_appNeedRefresh" hidden="1">"Faux"</definedName>
    <definedName name="_lng_AMEND_REF_ETAT" hidden="1">"Cor. amend. Réf. État"</definedName>
    <definedName name="_lng_AMEND_REF_ETAT_FR" hidden="1">"Cor. amend. Réf. État"</definedName>
    <definedName name="_lng_AMEND_REF_ETAT_NL" hidden="1">"Cor. Amend. Herv. Staat"</definedName>
    <definedName name="_lng_CorrRefState" hidden="1">"Cor.tech. Réf. Etat"</definedName>
    <definedName name="_lng_CorrRefState_FR" hidden="1">"Cor.tech. Réf. Etat"</definedName>
    <definedName name="_lng_CorrRefState_NL" hidden="1">"Tech. cor. Herv. Staat"</definedName>
    <definedName name="_lng_ECO_LIN" hidden="1">"Éco. linéaires"</definedName>
    <definedName name="_lng_ECO_LIN_FR" hidden="1">"Éco. linéaires"</definedName>
    <definedName name="_lng_ECO_LIN_NL" hidden="1">"Lineaire besp."</definedName>
    <definedName name="_lng_ECO_SPEC" hidden="1">"Éco. spécifiques"</definedName>
    <definedName name="_lng_ECO_SPEC_FR" hidden="1">"Éco. spécifiques"</definedName>
    <definedName name="_lng_ECO_SPEC_NL" hidden="1">"Specifieke besp."</definedName>
    <definedName name="_lng_RefState" hidden="1">"Réf. Etat"</definedName>
    <definedName name="_lng_RefState_FR" hidden="1">"Réf. Etat"</definedName>
    <definedName name="_lng_RefState_NL" hidden="1">"Herv. Staat"</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Introduction_FR"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LLOC_FAM" hidden="1">"Allocations familiales"</definedName>
    <definedName name="_lngALLOC_FAM_FR" hidden="1">"Allocations familiales"</definedName>
    <definedName name="_lngALLOC_FAM_NL" hidden="1">"Kinderbijslag"</definedName>
    <definedName name="_lngAmendement" hidden="1">"Amendement"</definedName>
    <definedName name="_lngAMENDEMENTNUMBER" hidden="1">"Numéro d'amendement"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33" hidden="1">"33-SNCB"</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"ESR Code 2"</definedName>
    <definedName name="_lngComments" hidden="1">"Commentaires généraux"</definedName>
    <definedName name="_lngCommentsReservedPts" hidden="1">"Commentaires points réservés"</definedName>
    <definedName name="_lngConclave" hidden="1">"Conclave"</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"ESR Code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Vast" hidden="1">"Crédits d'engagement - Vastleggingskredieten"</definedName>
    <definedName name="_lngEngCredit" hidden="1">"Crédit d'engagement"</definedName>
    <definedName name="_lngERR_DB_CONNECTION" hidden="1">"Erreur de connexion à la base de données.  Erreur : %1.  Query exécuté : %2"</definedName>
    <definedName name="_lngERR_DB_CONNECTION_RESTART" hidden="1">"Erreur de connexion à la base de données.  Merci de fermer eXL-Budget puis de le réouvrir."</definedName>
    <definedName name="_lngERR_DB_FAILURE" hidden="1">"La connection vers la base de données est inopérante.  Veuillez vérifier que vous êtes bien connectés au réseau.||Si le problème persiste, veuillez contacter l'équipe eBudget (ebudget@budget.fed.be)"</definedName>
    <definedName name="_lngERR_FILE_SAVE" hidden="1">"Erreur rencontrée lors de la sauvegarde de ce fichier.   Veuillez vérifier si le fichier %1 n'est pas déjà ouvert auquel cas, veuillez fermer cet autre fichier si vous désirez sauver celui-ci."</definedName>
    <definedName name="_lngERR_FILE_SAVE_FR" hidden="1">"Erreur rencontrée lors de la sauvegarde de ce fichier.   Veuillez vérifier si le fichier %1 n'est pas déjà ouvert auquel cas, veuillez fermer cet autre fichier si vous désirez sauver celui-ci."</definedName>
    <definedName name="_lngERR_FILE_SAVE_NL" hidden="1">"Fout tijdens het bewaren van het bestand. Gelieve na te gaan of bestand %1 reeds geopend is. Indien dit het geval is, gelieve dan dit bestand te sluiten indien u het huidige bestand wenst op te slaan."</definedName>
    <definedName name="_lngERR_MISSING_CONNECTION" hidden="1">"Une connexion %1 n'a pas pû être trouvée dans le classeur.  Veuillez vérifier."</definedName>
    <definedName name="_lngERR_NO_MANIFEST" hidden="1">"Fichier de configuration de eXL-Budget manquant.||Merci de bien vouloir rapporter ce problème à l'équipe eBudget %1"</definedName>
    <definedName name="_lngERR_RUNNING_SQL" hidden="1">"Une erreur est survenue lors de l'exécution d'une instruction SQL : %1||||%2"</definedName>
    <definedName name="_lngERR_SHEET_MISSING" hidden="1">"La feuille [%1] est manquante"</definedName>
    <definedName name="_lngERR_SQL_REMAINING_VAR" hidden="1">"Votre instruction SQL contient encore des variables et cela n'est pas possible.   La feuille Settings doit être corrigée."</definedName>
    <definedName name="_lngErrata" hidden="1">"Errata"</definedName>
    <definedName name="_lngEstimationPluriAnnual_ENG" hidden="1">"PREVISIONS PLURI.(eng.)"</definedName>
    <definedName name="_lngEstimationPluriAnnual_ORD" hidden="1">"PREVISIONS PLURI.(ord.)"</definedName>
    <definedName name="_lngExportedBy" hidden="1">"Éxporté par"</definedName>
    <definedName name="_lngExportedDate" hidden="1">"Date d'extraction"</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ame_Add_Key" hidden="1">"Veuillez mentionner le numéro de l'AB/article ou utilisez les différentes listes"</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ey" hidden="1">"AB/Art."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_Updated_By" hidden="1">"Cet enregistrement a été mis à jour la dernière fois par %1 le %2"</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OACCESS_THIS_PHASE" hidden="1">"Vous n'avez pas accès à l'application eXL-Budget pour la phase %1 et pour le type de budget %2.||||Si vous pensez que c'est une erreur, veuillez contacter le helpdesk de eBudget : ebudget@budget.fed.be"</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K_FILE_SAVE" hidden="1">"Le fichier a été sauvé sous ce nom : %1"</definedName>
    <definedName name="_lngOK_FILE_SAVE_FR" hidden="1">"Le fichier a été sauvé sous ce nom : %1"</definedName>
    <definedName name="_lngOK_FILE_SAVE_MAIL" hidden="1">"Le fichier a été sauvé sous ce nom : %1. Cliquez sur OK pour démarrer un messager électronique pour envoyer immédiatement le rapport par email."</definedName>
    <definedName name="_lngOK_FILE_SAVE_MAIL_FR" hidden="1">"Le fichier a été sauvé sous ce nom : %1. Cliquez sur OK pour démarrer un messager électronique pour envoyer immédiatement le rapport par email."</definedName>
    <definedName name="_lngOK_FILE_SAVE_MAIL_NL" hidden="1">"Het bestand werd bewaard onder de naam : %1. Druk op OK om een email-programma te openen waardoor u dit rapport onmiddellijk per email kunt verzenden."</definedName>
    <definedName name="_lngOK_FILE_SAVE_NL" hidden="1">"Het bestand werd bewaard onder de naam : %1"</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ge" hidden="1">"Page"</definedName>
    <definedName name="_lngParagraphe" hidden="1">"Paragraphe"</definedName>
    <definedName name="_lngParamsCalendarPhase" hidden="1">"Phase du cycle budgétaire"</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edBy" hidden="1">"Imprimé par"</definedName>
    <definedName name="_lngPrintedDate" hidden="1">"Date d'impression"</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 hidden="1">"R"</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Reserved_Points_All" hidden="1">"Points réservés - Tous les SPFs"</definedName>
    <definedName name="_lngReport_Synthese" hidden="1">"Tableau de synthèse"</definedName>
    <definedName name="_lngReport_Table_Recettes" hidden="1">"Tableau Recettes"</definedName>
    <definedName name="_lngReportTableCredit" hidden="1">"Tableau Crédit"</definedName>
    <definedName name="_lngReserve" hidden="1">"Réserve"</definedName>
    <definedName name="_lngReservedC" hidden="1">"C : base lég. exéc."</definedName>
    <definedName name="_lngReservedCBis" hidden="1">"C' : base lég. non ex."</definedName>
    <definedName name="_lngReservedD"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"Rapportage"</definedName>
    <definedName name="_lngVersionNumber" hidden="1">"Numéro de version"</definedName>
    <definedName name="CotPat" localSheetId="1">'Career EPI_AA'!$J$39:$K$40</definedName>
    <definedName name="CotPat" localSheetId="2">'Career EPI_AU_EPI_BP'!$J$40:$K$41</definedName>
    <definedName name="CotPat" localSheetId="4">'Career OJ_GR_OJ_NGR'!$J$40:$K$41</definedName>
    <definedName name="CotPat" localSheetId="3">'Career OJ_MG'!$J$39:$K$40</definedName>
    <definedName name="CotPat" localSheetId="5">'Career SUR'!$J$39:$K$40</definedName>
    <definedName name="CotPat" localSheetId="0">'INFO JUST'!#REF!</definedName>
    <definedName name="_xlnm.Print_Area" localSheetId="1">'Career EPI_AA'!$B$1:$V$67</definedName>
    <definedName name="_xlnm.Print_Area" localSheetId="2">'Career EPI_AU_EPI_BP'!$B$1:$V$69</definedName>
    <definedName name="_xlnm.Print_Area" localSheetId="4">'Career OJ_GR_OJ_NGR'!$B$1:$V$69</definedName>
    <definedName name="_xlnm.Print_Area" localSheetId="3">'Career OJ_MG'!$B$1:$V$67</definedName>
    <definedName name="_xlnm.Print_Area" localSheetId="5">'Career SUR'!$B$1:$V$67</definedName>
    <definedName name="_xlnm.Print_Area" localSheetId="0">'INFO JUST'!$B$1:$U$70</definedName>
    <definedName name="_xlnm.Print_Titles" localSheetId="1">'Career EPI_AA'!$2:$8</definedName>
    <definedName name="_xlnm.Print_Titles" localSheetId="2">'Career EPI_AU_EPI_BP'!$2:$8</definedName>
    <definedName name="_xlnm.Print_Titles" localSheetId="4">'Career OJ_GR_OJ_NGR'!$2:$8</definedName>
    <definedName name="_xlnm.Print_Titles" localSheetId="3">'Career OJ_MG'!$2:$8</definedName>
    <definedName name="_xlnm.Print_Titles" localSheetId="5">'Career SUR'!$2:$8</definedName>
    <definedName name="_xlnm.Print_Titles" localSheetId="0">'INFO JUST'!$2:$8</definedName>
    <definedName name="Scales" localSheetId="1">'Career EPI_AA'!$D$11:$D$34,'Career EPI_AA'!$I$11:$I$25,'Career EPI_AA'!$N$11:$N$24,'Career EPI_AA'!$S$11:$S$23</definedName>
    <definedName name="Scales" localSheetId="2">'Career EPI_AU_EPI_BP'!$D$11:$D$35,'Career EPI_AU_EPI_BP'!$I$11:$I$25,'Career EPI_AU_EPI_BP'!$N$11:$N$24,'Career EPI_AU_EPI_BP'!$S$11:$S$23</definedName>
    <definedName name="Scales" localSheetId="4">'Career OJ_GR_OJ_NGR'!$D$11:$D$35,'Career OJ_GR_OJ_NGR'!$I$11:$I$25,'Career OJ_GR_OJ_NGR'!$N$11:$N$24,'Career OJ_GR_OJ_NGR'!$S$11:$S$23</definedName>
    <definedName name="Scales" localSheetId="3">'Career OJ_MG'!$D$11:$D$34,'Career OJ_MG'!$I$11:$I$25,'Career OJ_MG'!$N$11:$N$24,'Career OJ_MG'!$S$11:$S$23</definedName>
    <definedName name="Scales" localSheetId="5">'Career SUR'!$D$11:$D$34,'Career SUR'!$I$11:$I$25,'Career SUR'!$N$11:$N$24,'Career SUR'!$S$11:$S$23</definedName>
    <definedName name="Scales" localSheetId="0">'INFO JUST'!$D$13:$D$44,'INFO JUST'!$H$13:$H$39,'INFO JUST'!$M$13:$M$38,'INFO JUST'!$R$13:$R$37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3" i="6" l="1"/>
  <c r="N63" i="6"/>
  <c r="I63" i="6"/>
  <c r="D63" i="6"/>
  <c r="J60" i="6"/>
  <c r="U63" i="6"/>
  <c r="K39" i="6"/>
  <c r="K40" i="6"/>
  <c r="J39" i="6"/>
  <c r="J40" i="6"/>
  <c r="S66" i="5"/>
  <c r="U66" i="5"/>
  <c r="N66" i="5"/>
  <c r="P66" i="5"/>
  <c r="I66" i="5"/>
  <c r="K66" i="5"/>
  <c r="D66" i="5"/>
  <c r="F66" i="5"/>
  <c r="U61" i="5"/>
  <c r="T61" i="5"/>
  <c r="S61" i="5"/>
  <c r="N61" i="5"/>
  <c r="P61" i="5"/>
  <c r="I61" i="5"/>
  <c r="K61" i="5"/>
  <c r="F61" i="5"/>
  <c r="E61" i="5"/>
  <c r="D61" i="5"/>
  <c r="Y44" i="5"/>
  <c r="K40" i="5"/>
  <c r="K41" i="5"/>
  <c r="J40" i="5"/>
  <c r="J41" i="5"/>
  <c r="U63" i="4"/>
  <c r="S63" i="4"/>
  <c r="T63" i="4"/>
  <c r="N63" i="4"/>
  <c r="I63" i="4"/>
  <c r="F63" i="4"/>
  <c r="D63" i="4"/>
  <c r="J60" i="4"/>
  <c r="K39" i="4"/>
  <c r="K40" i="4"/>
  <c r="J39" i="4"/>
  <c r="J40" i="4"/>
  <c r="S66" i="3"/>
  <c r="U66" i="3"/>
  <c r="N66" i="3"/>
  <c r="P66" i="3"/>
  <c r="K66" i="3"/>
  <c r="I66" i="3"/>
  <c r="J66" i="3"/>
  <c r="F66" i="3"/>
  <c r="E66" i="3"/>
  <c r="D66" i="3"/>
  <c r="S61" i="3"/>
  <c r="U61" i="3"/>
  <c r="N61" i="3"/>
  <c r="P61" i="3"/>
  <c r="I61" i="3"/>
  <c r="J61" i="3"/>
  <c r="D61" i="3"/>
  <c r="E61" i="3"/>
  <c r="Y44" i="3"/>
  <c r="K40" i="3"/>
  <c r="K41" i="3"/>
  <c r="J40" i="3"/>
  <c r="J41" i="3"/>
  <c r="U63" i="2"/>
  <c r="T63" i="2"/>
  <c r="S63" i="2"/>
  <c r="N63" i="2"/>
  <c r="P63" i="2"/>
  <c r="I63" i="2"/>
  <c r="K63" i="2"/>
  <c r="F63" i="2"/>
  <c r="D63" i="2"/>
  <c r="E63" i="2"/>
  <c r="J60" i="2"/>
  <c r="K39" i="2"/>
  <c r="K40" i="2"/>
  <c r="J39" i="2"/>
  <c r="J40" i="2"/>
  <c r="E63" i="6"/>
  <c r="F63" i="6"/>
  <c r="K63" i="6"/>
  <c r="P63" i="6"/>
  <c r="T63" i="6"/>
  <c r="J63" i="6"/>
  <c r="O63" i="6"/>
  <c r="O66" i="5"/>
  <c r="J61" i="5"/>
  <c r="E66" i="5"/>
  <c r="T66" i="5"/>
  <c r="O61" i="5"/>
  <c r="J66" i="5"/>
  <c r="E63" i="4"/>
  <c r="K63" i="4"/>
  <c r="O63" i="4"/>
  <c r="J63" i="4"/>
  <c r="P63" i="4"/>
  <c r="F61" i="3"/>
  <c r="K61" i="3"/>
  <c r="T66" i="3"/>
  <c r="O61" i="3"/>
  <c r="T61" i="3"/>
  <c r="O66" i="3"/>
  <c r="J63" i="2"/>
  <c r="O63" i="2"/>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03">
    <s v="BCM_SeppV4_Sepp_BCMV4"/>
    <s v="[D03a-Scope].[SchedulingTypeCode].&amp;[SLR4]"/>
    <s v="[D02-Time].[SchedulingMonth].&amp;[1]"/>
    <s v="[D01-ReportInstance].[ReportInstanceCode].&amp;[202110 690bis COSTCATALOG ACTUAL]"/>
    <s v="[D07-KPI].[KPICode].&amp;[COST_CATALOG_INDEX]"/>
    <s v="[Measures].[KPIValue]"/>
    <s v="[D02-Time].[SchedulingMonth].&amp;[2]"/>
    <s v="[D02-Time].[SchedulingMonth].&amp;[3]"/>
    <s v="[D02-Time].[SchedulingMonth].&amp;[4]"/>
    <s v="[D02-Time].[SchedulingMonth].&amp;[5]"/>
    <s v="[D02-Time].[SchedulingMonth].&amp;[6]"/>
    <s v="[D02-Time].[SchedulingMonth].&amp;[7]"/>
    <s v="[D02-Time].[SchedulingMonth].&amp;[8]"/>
    <s v="[D02-Time].[SchedulingMonth].&amp;[9]"/>
    <s v="[D02-Time].[SchedulingMonth].&amp;[10]"/>
    <s v="[D02-Time].[SchedulingMonth].&amp;[11]"/>
    <s v="[D02-Time].[SchedulingMonth].&amp;[12]"/>
    <s v="[D05-FacetNomenclature].[CareerCode].&amp;[AN]"/>
    <s v="[D05-FacetNomenclature].[TopClasseCode].&amp;[B]"/>
    <s v="[D05-FacetNomenclature].[TopClasseCode].&amp;[C]"/>
    <s v="[D06-FacetStatus].[StatusCode].&amp;[S]"/>
    <s v="[D06-FacetStatus].[StatusCode].&amp;[C]"/>
    <s v="[D05-FacetNomenclature].[CareerCode].&amp;[EPI_AA]"/>
    <s v="[D05-FacetNomenclature].[ScaleCode].&amp;[26HS]"/>
    <s v="[D01-ReportInstance].[ReportInstanceCode].&amp;[202112 690bis ACTUAL]"/>
    <s v="[D08-KPI].[KPICode].&amp;[COST_CATALOG_KPI]"/>
    <s v="[D03a-Scope].[ScopeCode].&amp;[SLR4_RM]"/>
    <s v="#.##0,00;-#.##0,00"/>
    <s v="[D05-FacetNomenclature].[ScaleCode].&amp;[CA1S]"/>
    <s v="[D05-FacetNomenclature].[TopClasseCode].&amp;[D]"/>
    <s v="[D05-FacetNomenclature].[ScaleCode].&amp;[DA1S]"/>
    <s v="[D05-FacetNomenclature].[ScaleCode].&amp;[26IS]"/>
    <s v="[D05-FacetNomenclature].[ScaleCode].&amp;[CA2S]"/>
    <s v="[D05-FacetNomenclature].[ScaleCode].&amp;[DA2S]"/>
    <s v="[D05-FacetNomenclature].[ScaleCode].&amp;[BA1S]"/>
    <s v="[D05-FacetNomenclature].[ScaleCode].&amp;[CA3S]"/>
    <s v="[D05-FacetNomenclature].[ScaleCode].&amp;[DA3S]"/>
    <s v="[D05-FacetNomenclature].[ScaleCode].&amp;[BA2S]"/>
    <s v="[D05-FacetNomenclature].[ScaleCode].&amp;[DA4S]"/>
    <s v="[D05-FacetNomenclature].[ScaleCode].&amp;[BA3S]"/>
    <s v="[D05-FacetNomenclature].[ScaleCode].&amp;[BF1S]"/>
    <s v="[D05-FacetNomenclature].[ScaleCode].&amp;[BF2S]"/>
    <s v="[D05-FacetNomenclature].[ScaleCode].&amp;[BT1S]"/>
    <s v="[D05-FacetNomenclature].[ScaleCode].&amp;[BT2S]"/>
    <s v="[D05-FacetNomenclature].[CareerCode].&amp;[EPI_AU]"/>
    <s v="[D05-FacetNomenclature].[TopClasseCode].&amp;[A1]"/>
    <s v="[D05-FacetNomenclature].[ScaleCode].&amp;[N1956]"/>
    <s v="[D05-FacetNomenclature].[ScaleCode].&amp;[N1948]"/>
    <s v="[D05-FacetNomenclature].[ScaleCode].&amp;[1956]"/>
    <s v="[D05-FacetNomenclature].[ScaleCode].&amp;[1948]"/>
    <s v="[D05-FacetNomenclature].[ScaleCode].&amp;[1950]"/>
    <s v="[D05-FacetNomenclature].[CareerCode].&amp;[EPI_BP]"/>
    <s v="[D05-FacetNomenclature].[ScaleCode].&amp;[20AP]"/>
    <s v="[D05-FacetNomenclature].[ScaleCode].&amp;[20BP]"/>
    <s v="[D05-FacetNomenclature].[ScaleCode].&amp;[20CP]"/>
    <s v="[D05-FacetNomenclature].[ScaleCode].&amp;[20DP]"/>
    <s v="[D05-FacetNomenclature].[ScaleCode].&amp;[20EP]"/>
    <s v="[D05-FacetNomenclature].[CareerCode].&amp;[OJ_MG]"/>
    <s v="[D05-FacetNomenclature].[TopClasseCode].&amp;[A4]"/>
    <s v="[D05-FacetNomenclature].[ScaleCode].&amp;[1838]"/>
    <s v="[D05-FacetNomenclature].[ScaleCode].&amp;[1938]"/>
    <s v="[D05-FacetNomenclature].[ScaleCode].&amp;[1939]"/>
    <s v="[D05-FacetNomenclature].[ScaleCode].&amp;[1957]"/>
    <s v="[D05-FacetNomenclature].[ScaleCode].&amp;[1941]"/>
    <s v="[D05-FacetNomenclature].[TopClasseCode].&amp;[A5]"/>
    <s v="[D05-FacetNomenclature].[ScaleCode].&amp;[1942]"/>
    <s v="[D05-FacetNomenclature].[ScaleCode].&amp;[1943]"/>
    <s v="[D05-FacetNomenclature].[TopClasseCode].&amp;[N-2]"/>
    <s v="[D05-FacetNomenclature].[ScaleCode].&amp;[1944]"/>
    <s v="[D05-FacetNomenclature].[ScaleCode].&amp;[1945]"/>
    <s v="[D05-FacetNomenclature].[ScaleCode].&amp;[1946]"/>
    <s v="[D05-FacetNomenclature].[TopClasseCode].&amp;[N-1]"/>
    <s v="[D05-FacetNomenclature].[ScaleCode].&amp;[1947]"/>
    <s v="[D05-FacetNomenclature].[CareerCode].&amp;[OJ_GR]"/>
    <s v="[D05-FacetNomenclature].[ScaleCode].&amp;[BJ1]"/>
    <s v="[D05-FacetNomenclature].[ScaleCode].&amp;[BJ2]"/>
    <s v="[D05-FacetNomenclature].[ScaleCode].&amp;[BJ3]"/>
    <s v="[D05-FacetNomenclature].[CareerCode].&amp;[OJ_NGR]"/>
    <s v="[D05-FacetNomenclature].[ScaleCode].&amp;[NBJ1]"/>
    <s v="[D05-FacetNomenclature].[ScaleCode].&amp;[NBJ2]"/>
    <s v="[D05-FacetNomenclature].[ScaleCode].&amp;[NBJ3]"/>
    <s v="[D05-FacetNomenclature].[ScaleCode].&amp;[NBJ4]"/>
    <s v="[D05-FacetNomenclature].[ScaleCode].&amp;[NBJ5]"/>
    <s v="[D05-FacetNomenclature].[CareerCode].&amp;[SUR]"/>
    <s v="[D05-FacetNomenclature].[ScaleCode].&amp;[A1]"/>
    <s v="[D05-FacetNomenclature].[ScaleCode].&amp;[B1]"/>
    <s v="[D05-FacetNomenclature].[ScaleCode].&amp;[C1]"/>
    <s v="[D05-FacetNomenclature].[TopClasseCode].&amp;[A2]"/>
    <s v="[D05-FacetNomenclature].[ScaleCode].&amp;[A2]"/>
    <s v="[D05-FacetNomenclature].[ScaleCode].&amp;[B2]"/>
    <s v="[D05-FacetNomenclature].[ScaleCode].&amp;[C2]"/>
    <s v="[D05-FacetNomenclature].[ScaleCode].&amp;[A3]"/>
    <s v="[D05-FacetNomenclature].[ScaleCode].&amp;[B3]"/>
    <s v="[D05-FacetNomenclature].[TopClasseCode].&amp;[A3]"/>
    <s v="[D05-FacetNomenclature].[ScaleCode].&amp;[A4a]"/>
    <s v="[D05-FacetNomenclature].[ScaleCode].&amp;[B4a]"/>
    <s v="[D05-FacetNomenclature].[ScaleCode].&amp;[A4b]"/>
    <s v="[D05-FacetNomenclature].[ScaleCode].&amp;[B4b]"/>
    <s v="[D05-FacetNomenclature].[ScaleCode].&amp;[A5]"/>
    <s v="[D05-FacetNomenclature].[ScaleCode].&amp;[B5]"/>
    <s v="[D05-FacetNomenclature].[ScaleCode].&amp;[A5b]"/>
    <s v="[D05-FacetNomenclature].[ScaleCode].&amp;[B6]"/>
    <s v="[D05-FacetNomenclature].[ScaleCode].&amp;[A6]"/>
  </metadataStrings>
  <mdxMetadata count="199">
    <mdx n="0" f="m">
      <t c="1">
        <n x="1"/>
      </t>
    </mdx>
    <mdx n="0" f="m">
      <t c="1">
        <n x="2"/>
      </t>
    </mdx>
    <mdx n="0" f="v">
      <t c="3">
        <n x="3"/>
        <n x="4"/>
        <n x="5"/>
      </t>
    </mdx>
    <mdx n="0" f="m">
      <t c="1">
        <n x="6"/>
      </t>
    </mdx>
    <mdx n="0" f="m">
      <t c="1">
        <n x="7"/>
      </t>
    </mdx>
    <mdx n="0" f="m">
      <t c="1">
        <n x="8"/>
      </t>
    </mdx>
    <mdx n="0" f="m">
      <t c="1">
        <n x="9"/>
      </t>
    </mdx>
    <mdx n="0" f="m">
      <t c="1">
        <n x="10"/>
      </t>
    </mdx>
    <mdx n="0" f="m">
      <t c="1">
        <n x="11"/>
      </t>
    </mdx>
    <mdx n="0" f="m">
      <t c="1">
        <n x="12"/>
      </t>
    </mdx>
    <mdx n="0" f="m">
      <t c="1">
        <n x="13"/>
      </t>
    </mdx>
    <mdx n="0" f="m">
      <t c="1">
        <n x="14"/>
      </t>
    </mdx>
    <mdx n="0" f="m">
      <t c="1">
        <n x="15"/>
      </t>
    </mdx>
    <mdx n="0" f="m">
      <t c="1">
        <n x="16"/>
      </t>
    </mdx>
    <mdx n="0" f="m">
      <t c="2">
        <n x="17"/>
        <n x="18"/>
      </t>
    </mdx>
    <mdx n="0" f="m">
      <t c="2">
        <n x="17"/>
        <n x="19"/>
      </t>
    </mdx>
    <mdx n="0" f="m">
      <t c="1">
        <n x="20"/>
      </t>
    </mdx>
    <mdx n="0" f="m">
      <t c="1">
        <n x="21"/>
      </t>
    </mdx>
    <mdx n="0" f="m">
      <t c="2">
        <n x="22"/>
        <n x="18"/>
      </t>
    </mdx>
    <mdx n="0" f="m">
      <t c="3">
        <n x="22"/>
        <n x="18"/>
        <n x="23"/>
      </t>
    </mdx>
    <mdx n="0" f="v">
      <t c="9" si="27">
        <n x="24"/>
        <n x="25"/>
        <n x="16"/>
        <n x="26"/>
        <n x="20"/>
        <n x="22"/>
        <n x="18"/>
        <n x="23"/>
        <n x="5"/>
      </t>
    </mdx>
    <mdx n="0" f="v">
      <t c="9" si="27">
        <n x="24"/>
        <n x="25"/>
        <n x="16"/>
        <n x="26"/>
        <n x="21"/>
        <n x="22"/>
        <n x="18"/>
        <n x="23"/>
        <n x="5"/>
      </t>
    </mdx>
    <mdx n="0" f="m">
      <t c="2">
        <n x="22"/>
        <n x="19"/>
      </t>
    </mdx>
    <mdx n="0" f="m">
      <t c="3">
        <n x="22"/>
        <n x="19"/>
        <n x="28"/>
      </t>
    </mdx>
    <mdx n="0" f="v">
      <t c="9" si="27">
        <n x="24"/>
        <n x="25"/>
        <n x="16"/>
        <n x="26"/>
        <n x="20"/>
        <n x="22"/>
        <n x="19"/>
        <n x="28"/>
        <n x="5"/>
      </t>
    </mdx>
    <mdx n="0" f="v">
      <t c="9" si="27">
        <n x="24"/>
        <n x="25"/>
        <n x="16"/>
        <n x="26"/>
        <n x="21"/>
        <n x="22"/>
        <n x="19"/>
        <n x="28"/>
        <n x="5"/>
      </t>
    </mdx>
    <mdx n="0" f="m">
      <t c="2">
        <n x="22"/>
        <n x="29"/>
      </t>
    </mdx>
    <mdx n="0" f="m">
      <t c="3">
        <n x="22"/>
        <n x="29"/>
        <n x="30"/>
      </t>
    </mdx>
    <mdx n="0" f="v">
      <t c="9" si="27">
        <n x="24"/>
        <n x="25"/>
        <n x="16"/>
        <n x="26"/>
        <n x="20"/>
        <n x="22"/>
        <n x="29"/>
        <n x="30"/>
        <n x="5"/>
      </t>
    </mdx>
    <mdx n="0" f="v">
      <t c="9" si="27">
        <n x="24"/>
        <n x="25"/>
        <n x="16"/>
        <n x="26"/>
        <n x="21"/>
        <n x="22"/>
        <n x="29"/>
        <n x="30"/>
        <n x="5"/>
      </t>
    </mdx>
    <mdx n="0" f="m">
      <t c="3">
        <n x="22"/>
        <n x="18"/>
        <n x="31"/>
      </t>
    </mdx>
    <mdx n="0" f="v">
      <t c="9" si="27">
        <n x="24"/>
        <n x="25"/>
        <n x="16"/>
        <n x="26"/>
        <n x="20"/>
        <n x="22"/>
        <n x="18"/>
        <n x="31"/>
        <n x="5"/>
      </t>
    </mdx>
    <mdx n="0" f="v">
      <t c="9" si="27">
        <n x="24"/>
        <n x="25"/>
        <n x="16"/>
        <n x="26"/>
        <n x="21"/>
        <n x="22"/>
        <n x="18"/>
        <n x="31"/>
        <n x="5"/>
      </t>
    </mdx>
    <mdx n="0" f="m">
      <t c="3">
        <n x="22"/>
        <n x="19"/>
        <n x="32"/>
      </t>
    </mdx>
    <mdx n="0" f="v">
      <t c="9" si="27">
        <n x="24"/>
        <n x="25"/>
        <n x="16"/>
        <n x="26"/>
        <n x="20"/>
        <n x="22"/>
        <n x="19"/>
        <n x="32"/>
        <n x="5"/>
      </t>
    </mdx>
    <mdx n="0" f="v">
      <t c="9" si="27">
        <n x="24"/>
        <n x="25"/>
        <n x="16"/>
        <n x="26"/>
        <n x="21"/>
        <n x="22"/>
        <n x="19"/>
        <n x="32"/>
        <n x="5"/>
      </t>
    </mdx>
    <mdx n="0" f="m">
      <t c="3">
        <n x="22"/>
        <n x="29"/>
        <n x="33"/>
      </t>
    </mdx>
    <mdx n="0" f="v">
      <t c="9" si="27">
        <n x="24"/>
        <n x="25"/>
        <n x="16"/>
        <n x="26"/>
        <n x="20"/>
        <n x="22"/>
        <n x="29"/>
        <n x="33"/>
        <n x="5"/>
      </t>
    </mdx>
    <mdx n="0" f="v">
      <t c="9" si="27">
        <n x="24"/>
        <n x="25"/>
        <n x="16"/>
        <n x="26"/>
        <n x="21"/>
        <n x="22"/>
        <n x="29"/>
        <n x="33"/>
        <n x="5"/>
      </t>
    </mdx>
    <mdx n="0" f="m">
      <t c="3">
        <n x="22"/>
        <n x="18"/>
        <n x="34"/>
      </t>
    </mdx>
    <mdx n="0" f="v">
      <t c="9" si="27">
        <n x="24"/>
        <n x="25"/>
        <n x="16"/>
        <n x="26"/>
        <n x="20"/>
        <n x="22"/>
        <n x="18"/>
        <n x="34"/>
        <n x="5"/>
      </t>
    </mdx>
    <mdx n="0" f="v">
      <t c="9" si="27">
        <n x="24"/>
        <n x="25"/>
        <n x="16"/>
        <n x="26"/>
        <n x="21"/>
        <n x="22"/>
        <n x="18"/>
        <n x="34"/>
        <n x="5"/>
      </t>
    </mdx>
    <mdx n="0" f="m">
      <t c="3">
        <n x="22"/>
        <n x="19"/>
        <n x="35"/>
      </t>
    </mdx>
    <mdx n="0" f="v">
      <t c="9" si="27">
        <n x="24"/>
        <n x="25"/>
        <n x="16"/>
        <n x="26"/>
        <n x="20"/>
        <n x="22"/>
        <n x="19"/>
        <n x="35"/>
        <n x="5"/>
      </t>
    </mdx>
    <mdx n="0" f="v">
      <t c="9" si="27">
        <n x="24"/>
        <n x="25"/>
        <n x="16"/>
        <n x="26"/>
        <n x="21"/>
        <n x="22"/>
        <n x="19"/>
        <n x="35"/>
        <n x="5"/>
      </t>
    </mdx>
    <mdx n="0" f="m">
      <t c="3">
        <n x="22"/>
        <n x="29"/>
        <n x="36"/>
      </t>
    </mdx>
    <mdx n="0" f="v">
      <t c="9" si="27">
        <n x="24"/>
        <n x="25"/>
        <n x="16"/>
        <n x="26"/>
        <n x="20"/>
        <n x="22"/>
        <n x="29"/>
        <n x="36"/>
        <n x="5"/>
      </t>
    </mdx>
    <mdx n="0" f="v">
      <t c="9" si="27">
        <n x="24"/>
        <n x="25"/>
        <n x="16"/>
        <n x="26"/>
        <n x="21"/>
        <n x="22"/>
        <n x="29"/>
        <n x="36"/>
        <n x="5"/>
      </t>
    </mdx>
    <mdx n="0" f="m">
      <t c="3">
        <n x="22"/>
        <n x="18"/>
        <n x="37"/>
      </t>
    </mdx>
    <mdx n="0" f="v">
      <t c="9" si="27">
        <n x="24"/>
        <n x="25"/>
        <n x="16"/>
        <n x="26"/>
        <n x="20"/>
        <n x="22"/>
        <n x="18"/>
        <n x="37"/>
        <n x="5"/>
      </t>
    </mdx>
    <mdx n="0" f="v">
      <t c="9" si="27">
        <n x="24"/>
        <n x="25"/>
        <n x="16"/>
        <n x="26"/>
        <n x="21"/>
        <n x="22"/>
        <n x="18"/>
        <n x="37"/>
        <n x="5"/>
      </t>
    </mdx>
    <mdx n="0" f="m">
      <t c="3">
        <n x="22"/>
        <n x="29"/>
        <n x="38"/>
      </t>
    </mdx>
    <mdx n="0" f="v">
      <t c="9" si="27">
        <n x="24"/>
        <n x="25"/>
        <n x="16"/>
        <n x="26"/>
        <n x="20"/>
        <n x="22"/>
        <n x="29"/>
        <n x="38"/>
        <n x="5"/>
      </t>
    </mdx>
    <mdx n="0" f="v">
      <t c="9" si="27">
        <n x="24"/>
        <n x="25"/>
        <n x="16"/>
        <n x="26"/>
        <n x="21"/>
        <n x="22"/>
        <n x="29"/>
        <n x="38"/>
        <n x="5"/>
      </t>
    </mdx>
    <mdx n="0" f="m">
      <t c="3">
        <n x="22"/>
        <n x="18"/>
        <n x="39"/>
      </t>
    </mdx>
    <mdx n="0" f="v">
      <t c="9" si="27">
        <n x="24"/>
        <n x="25"/>
        <n x="16"/>
        <n x="26"/>
        <n x="20"/>
        <n x="22"/>
        <n x="18"/>
        <n x="39"/>
        <n x="5"/>
      </t>
    </mdx>
    <mdx n="0" f="v">
      <t c="9" si="27">
        <n x="24"/>
        <n x="25"/>
        <n x="16"/>
        <n x="26"/>
        <n x="21"/>
        <n x="22"/>
        <n x="18"/>
        <n x="39"/>
        <n x="5"/>
      </t>
    </mdx>
    <mdx n="0" f="m">
      <t c="3">
        <n x="22"/>
        <n x="18"/>
        <n x="40"/>
      </t>
    </mdx>
    <mdx n="0" f="v">
      <t c="9" si="27">
        <n x="24"/>
        <n x="25"/>
        <n x="16"/>
        <n x="26"/>
        <n x="20"/>
        <n x="22"/>
        <n x="18"/>
        <n x="40"/>
        <n x="5"/>
      </t>
    </mdx>
    <mdx n="0" f="v">
      <t c="9" si="27">
        <n x="24"/>
        <n x="25"/>
        <n x="16"/>
        <n x="26"/>
        <n x="21"/>
        <n x="22"/>
        <n x="18"/>
        <n x="40"/>
        <n x="5"/>
      </t>
    </mdx>
    <mdx n="0" f="m">
      <t c="3">
        <n x="22"/>
        <n x="18"/>
        <n x="41"/>
      </t>
    </mdx>
    <mdx n="0" f="v">
      <t c="9" si="27">
        <n x="24"/>
        <n x="25"/>
        <n x="16"/>
        <n x="26"/>
        <n x="20"/>
        <n x="22"/>
        <n x="18"/>
        <n x="41"/>
        <n x="5"/>
      </t>
    </mdx>
    <mdx n="0" f="v">
      <t c="9" si="27">
        <n x="24"/>
        <n x="25"/>
        <n x="16"/>
        <n x="26"/>
        <n x="21"/>
        <n x="22"/>
        <n x="18"/>
        <n x="41"/>
        <n x="5"/>
      </t>
    </mdx>
    <mdx n="0" f="m">
      <t c="3">
        <n x="22"/>
        <n x="18"/>
        <n x="42"/>
      </t>
    </mdx>
    <mdx n="0" f="v">
      <t c="9" si="27">
        <n x="24"/>
        <n x="25"/>
        <n x="16"/>
        <n x="26"/>
        <n x="20"/>
        <n x="22"/>
        <n x="18"/>
        <n x="42"/>
        <n x="5"/>
      </t>
    </mdx>
    <mdx n="0" f="v">
      <t c="9" si="27">
        <n x="24"/>
        <n x="25"/>
        <n x="16"/>
        <n x="26"/>
        <n x="21"/>
        <n x="22"/>
        <n x="18"/>
        <n x="42"/>
        <n x="5"/>
      </t>
    </mdx>
    <mdx n="0" f="m">
      <t c="3">
        <n x="22"/>
        <n x="18"/>
        <n x="43"/>
      </t>
    </mdx>
    <mdx n="0" f="v">
      <t c="9" si="27">
        <n x="24"/>
        <n x="25"/>
        <n x="16"/>
        <n x="26"/>
        <n x="20"/>
        <n x="22"/>
        <n x="18"/>
        <n x="43"/>
        <n x="5"/>
      </t>
    </mdx>
    <mdx n="0" f="v">
      <t c="9" si="27">
        <n x="24"/>
        <n x="25"/>
        <n x="16"/>
        <n x="26"/>
        <n x="21"/>
        <n x="22"/>
        <n x="18"/>
        <n x="43"/>
        <n x="5"/>
      </t>
    </mdx>
    <mdx n="0" f="m">
      <t c="2">
        <n x="44"/>
        <n x="45"/>
      </t>
    </mdx>
    <mdx n="0" f="m">
      <t c="3">
        <n x="44"/>
        <n x="45"/>
        <n x="46"/>
      </t>
    </mdx>
    <mdx n="0" f="v">
      <t c="9" si="27">
        <n x="24"/>
        <n x="25"/>
        <n x="16"/>
        <n x="26"/>
        <n x="20"/>
        <n x="44"/>
        <n x="45"/>
        <n x="46"/>
        <n x="5"/>
      </t>
    </mdx>
    <mdx n="0" f="v">
      <t c="9" si="27">
        <n x="24"/>
        <n x="25"/>
        <n x="16"/>
        <n x="26"/>
        <n x="21"/>
        <n x="44"/>
        <n x="45"/>
        <n x="46"/>
        <n x="5"/>
      </t>
    </mdx>
    <mdx n="0" f="m">
      <t c="2">
        <n x="44"/>
        <n x="18"/>
      </t>
    </mdx>
    <mdx n="0" f="m">
      <t c="3">
        <n x="44"/>
        <n x="18"/>
        <n x="47"/>
      </t>
    </mdx>
    <mdx n="0" f="v">
      <t c="9" si="27">
        <n x="24"/>
        <n x="25"/>
        <n x="16"/>
        <n x="26"/>
        <n x="20"/>
        <n x="44"/>
        <n x="18"/>
        <n x="47"/>
        <n x="5"/>
      </t>
    </mdx>
    <mdx n="0" f="v">
      <t c="9" si="27">
        <n x="24"/>
        <n x="25"/>
        <n x="16"/>
        <n x="26"/>
        <n x="21"/>
        <n x="44"/>
        <n x="18"/>
        <n x="47"/>
        <n x="5"/>
      </t>
    </mdx>
    <mdx n="0" f="m">
      <t c="2">
        <n x="44"/>
        <n x="19"/>
      </t>
    </mdx>
    <mdx n="0" f="m">
      <t c="3">
        <n x="44"/>
        <n x="19"/>
        <n x="48"/>
      </t>
    </mdx>
    <mdx n="0" f="v">
      <t c="9" si="27">
        <n x="24"/>
        <n x="25"/>
        <n x="16"/>
        <n x="26"/>
        <n x="20"/>
        <n x="44"/>
        <n x="19"/>
        <n x="48"/>
        <n x="5"/>
      </t>
    </mdx>
    <mdx n="0" f="v">
      <t c="9" si="27">
        <n x="24"/>
        <n x="25"/>
        <n x="16"/>
        <n x="26"/>
        <n x="21"/>
        <n x="44"/>
        <n x="19"/>
        <n x="48"/>
        <n x="5"/>
      </t>
    </mdx>
    <mdx n="0" f="m">
      <t c="2">
        <n x="44"/>
        <n x="29"/>
      </t>
    </mdx>
    <mdx n="0" f="m">
      <t c="3">
        <n x="44"/>
        <n x="29"/>
        <n x="49"/>
      </t>
    </mdx>
    <mdx n="0" f="v">
      <t c="9" si="27">
        <n x="24"/>
        <n x="25"/>
        <n x="16"/>
        <n x="26"/>
        <n x="20"/>
        <n x="44"/>
        <n x="29"/>
        <n x="49"/>
        <n x="5"/>
      </t>
    </mdx>
    <mdx n="0" f="v">
      <t c="9" si="27">
        <n x="24"/>
        <n x="25"/>
        <n x="16"/>
        <n x="26"/>
        <n x="21"/>
        <n x="44"/>
        <n x="29"/>
        <n x="49"/>
        <n x="5"/>
      </t>
    </mdx>
    <mdx n="0" f="m">
      <t c="3">
        <n x="44"/>
        <n x="29"/>
        <n x="50"/>
      </t>
    </mdx>
    <mdx n="0" f="v">
      <t c="9" si="27">
        <n x="24"/>
        <n x="25"/>
        <n x="16"/>
        <n x="26"/>
        <n x="20"/>
        <n x="44"/>
        <n x="29"/>
        <n x="50"/>
        <n x="5"/>
      </t>
    </mdx>
    <mdx n="0" f="v">
      <t c="9" si="27">
        <n x="24"/>
        <n x="25"/>
        <n x="16"/>
        <n x="26"/>
        <n x="21"/>
        <n x="44"/>
        <n x="29"/>
        <n x="50"/>
        <n x="5"/>
      </t>
    </mdx>
    <mdx n="0" f="m">
      <t c="2">
        <n x="51"/>
        <n x="19"/>
      </t>
    </mdx>
    <mdx n="0" f="m">
      <t c="3">
        <n x="51"/>
        <n x="19"/>
        <n x="52"/>
      </t>
    </mdx>
    <mdx n="0" f="v">
      <t c="9" si="27">
        <n x="24"/>
        <n x="25"/>
        <n x="16"/>
        <n x="26"/>
        <n x="20"/>
        <n x="51"/>
        <n x="19"/>
        <n x="52"/>
        <n x="5"/>
      </t>
    </mdx>
    <mdx n="0" f="v">
      <t c="9" si="27">
        <n x="24"/>
        <n x="25"/>
        <n x="16"/>
        <n x="26"/>
        <n x="21"/>
        <n x="51"/>
        <n x="19"/>
        <n x="52"/>
        <n x="5"/>
      </t>
    </mdx>
    <mdx n="0" f="m">
      <t c="3">
        <n x="51"/>
        <n x="19"/>
        <n x="53"/>
      </t>
    </mdx>
    <mdx n="0" f="v">
      <t c="9" si="27">
        <n x="24"/>
        <n x="25"/>
        <n x="16"/>
        <n x="26"/>
        <n x="20"/>
        <n x="51"/>
        <n x="19"/>
        <n x="53"/>
        <n x="5"/>
      </t>
    </mdx>
    <mdx n="0" f="v">
      <t c="9" si="27">
        <n x="24"/>
        <n x="25"/>
        <n x="16"/>
        <n x="26"/>
        <n x="21"/>
        <n x="51"/>
        <n x="19"/>
        <n x="53"/>
        <n x="5"/>
      </t>
    </mdx>
    <mdx n="0" f="m">
      <t c="3">
        <n x="51"/>
        <n x="19"/>
        <n x="54"/>
      </t>
    </mdx>
    <mdx n="0" f="v">
      <t c="9" si="27">
        <n x="24"/>
        <n x="25"/>
        <n x="16"/>
        <n x="26"/>
        <n x="20"/>
        <n x="51"/>
        <n x="19"/>
        <n x="54"/>
        <n x="5"/>
      </t>
    </mdx>
    <mdx n="0" f="v">
      <t c="9" si="27">
        <n x="24"/>
        <n x="25"/>
        <n x="16"/>
        <n x="26"/>
        <n x="21"/>
        <n x="51"/>
        <n x="19"/>
        <n x="54"/>
        <n x="5"/>
      </t>
    </mdx>
    <mdx n="0" f="m">
      <t c="3">
        <n x="51"/>
        <n x="19"/>
        <n x="55"/>
      </t>
    </mdx>
    <mdx n="0" f="v">
      <t c="9" si="27">
        <n x="24"/>
        <n x="25"/>
        <n x="16"/>
        <n x="26"/>
        <n x="20"/>
        <n x="51"/>
        <n x="19"/>
        <n x="55"/>
        <n x="5"/>
      </t>
    </mdx>
    <mdx n="0" f="v">
      <t c="9" si="27">
        <n x="24"/>
        <n x="25"/>
        <n x="16"/>
        <n x="26"/>
        <n x="21"/>
        <n x="51"/>
        <n x="19"/>
        <n x="55"/>
        <n x="5"/>
      </t>
    </mdx>
    <mdx n="0" f="m">
      <t c="3">
        <n x="51"/>
        <n x="19"/>
        <n x="56"/>
      </t>
    </mdx>
    <mdx n="0" f="v">
      <t c="9" si="27">
        <n x="24"/>
        <n x="25"/>
        <n x="16"/>
        <n x="26"/>
        <n x="20"/>
        <n x="51"/>
        <n x="19"/>
        <n x="56"/>
        <n x="5"/>
      </t>
    </mdx>
    <mdx n="0" f="v">
      <t c="9" si="27">
        <n x="24"/>
        <n x="25"/>
        <n x="16"/>
        <n x="26"/>
        <n x="21"/>
        <n x="51"/>
        <n x="19"/>
        <n x="56"/>
        <n x="5"/>
      </t>
    </mdx>
    <mdx n="0" f="m">
      <t c="2">
        <n x="57"/>
        <n x="58"/>
      </t>
    </mdx>
    <mdx n="0" f="m">
      <t c="3">
        <n x="57"/>
        <n x="58"/>
        <n x="59"/>
      </t>
    </mdx>
    <mdx n="0" f="v">
      <t c="9" si="27">
        <n x="24"/>
        <n x="25"/>
        <n x="16"/>
        <n x="26"/>
        <n x="20"/>
        <n x="57"/>
        <n x="58"/>
        <n x="59"/>
        <n x="5"/>
      </t>
    </mdx>
    <mdx n="0" f="v">
      <t c="9" si="27">
        <n x="24"/>
        <n x="25"/>
        <n x="16"/>
        <n x="26"/>
        <n x="21"/>
        <n x="57"/>
        <n x="58"/>
        <n x="59"/>
        <n x="5"/>
      </t>
    </mdx>
    <mdx n="0" f="m">
      <t c="3">
        <n x="57"/>
        <n x="58"/>
        <n x="60"/>
      </t>
    </mdx>
    <mdx n="0" f="v">
      <t c="9" si="27">
        <n x="24"/>
        <n x="25"/>
        <n x="16"/>
        <n x="26"/>
        <n x="20"/>
        <n x="57"/>
        <n x="58"/>
        <n x="60"/>
        <n x="5"/>
      </t>
    </mdx>
    <mdx n="0" f="v">
      <t c="9" si="27">
        <n x="24"/>
        <n x="25"/>
        <n x="16"/>
        <n x="26"/>
        <n x="21"/>
        <n x="57"/>
        <n x="58"/>
        <n x="60"/>
        <n x="5"/>
      </t>
    </mdx>
    <mdx n="0" f="m">
      <t c="3">
        <n x="57"/>
        <n x="58"/>
        <n x="61"/>
      </t>
    </mdx>
    <mdx n="0" f="v">
      <t c="9" si="27">
        <n x="24"/>
        <n x="25"/>
        <n x="16"/>
        <n x="26"/>
        <n x="20"/>
        <n x="57"/>
        <n x="58"/>
        <n x="61"/>
        <n x="5"/>
      </t>
    </mdx>
    <mdx n="0" f="v">
      <t c="9" si="27">
        <n x="24"/>
        <n x="25"/>
        <n x="16"/>
        <n x="26"/>
        <n x="21"/>
        <n x="57"/>
        <n x="58"/>
        <n x="61"/>
        <n x="5"/>
      </t>
    </mdx>
    <mdx n="0" f="m">
      <t c="3">
        <n x="57"/>
        <n x="58"/>
        <n x="62"/>
      </t>
    </mdx>
    <mdx n="0" f="v">
      <t c="9" si="27">
        <n x="24"/>
        <n x="25"/>
        <n x="16"/>
        <n x="26"/>
        <n x="20"/>
        <n x="57"/>
        <n x="58"/>
        <n x="62"/>
        <n x="5"/>
      </t>
    </mdx>
    <mdx n="0" f="v">
      <t c="9" si="27">
        <n x="24"/>
        <n x="25"/>
        <n x="16"/>
        <n x="26"/>
        <n x="21"/>
        <n x="57"/>
        <n x="58"/>
        <n x="62"/>
        <n x="5"/>
      </t>
    </mdx>
    <mdx n="0" f="m">
      <t c="3">
        <n x="57"/>
        <n x="58"/>
        <n x="63"/>
      </t>
    </mdx>
    <mdx n="0" f="v">
      <t c="9" si="27">
        <n x="24"/>
        <n x="25"/>
        <n x="16"/>
        <n x="26"/>
        <n x="20"/>
        <n x="57"/>
        <n x="58"/>
        <n x="63"/>
        <n x="5"/>
      </t>
    </mdx>
    <mdx n="0" f="v">
      <t c="9" si="27">
        <n x="24"/>
        <n x="25"/>
        <n x="16"/>
        <n x="26"/>
        <n x="21"/>
        <n x="57"/>
        <n x="58"/>
        <n x="63"/>
        <n x="5"/>
      </t>
    </mdx>
    <mdx n="0" f="m">
      <t c="2">
        <n x="57"/>
        <n x="64"/>
      </t>
    </mdx>
    <mdx n="0" f="m">
      <t c="3">
        <n x="57"/>
        <n x="64"/>
        <n x="65"/>
      </t>
    </mdx>
    <mdx n="0" f="v">
      <t c="9" si="27">
        <n x="24"/>
        <n x="25"/>
        <n x="16"/>
        <n x="26"/>
        <n x="20"/>
        <n x="57"/>
        <n x="64"/>
        <n x="65"/>
        <n x="5"/>
      </t>
    </mdx>
    <mdx n="0" f="v">
      <t c="9" si="27">
        <n x="24"/>
        <n x="25"/>
        <n x="16"/>
        <n x="26"/>
        <n x="21"/>
        <n x="57"/>
        <n x="64"/>
        <n x="65"/>
        <n x="5"/>
      </t>
    </mdx>
    <mdx n="0" f="m">
      <t c="3">
        <n x="57"/>
        <n x="64"/>
        <n x="66"/>
      </t>
    </mdx>
    <mdx n="0" f="v">
      <t c="9" si="27">
        <n x="24"/>
        <n x="25"/>
        <n x="16"/>
        <n x="26"/>
        <n x="20"/>
        <n x="57"/>
        <n x="64"/>
        <n x="66"/>
        <n x="5"/>
      </t>
    </mdx>
    <mdx n="0" f="v">
      <t c="9" si="27">
        <n x="24"/>
        <n x="25"/>
        <n x="16"/>
        <n x="26"/>
        <n x="21"/>
        <n x="57"/>
        <n x="64"/>
        <n x="66"/>
        <n x="5"/>
      </t>
    </mdx>
    <mdx n="0" f="m">
      <t c="2">
        <n x="57"/>
        <n x="67"/>
      </t>
    </mdx>
    <mdx n="0" f="m">
      <t c="3">
        <n x="57"/>
        <n x="67"/>
        <n x="68"/>
      </t>
    </mdx>
    <mdx n="0" f="v">
      <t c="9" si="27">
        <n x="24"/>
        <n x="25"/>
        <n x="16"/>
        <n x="26"/>
        <n x="20"/>
        <n x="57"/>
        <n x="67"/>
        <n x="68"/>
        <n x="5"/>
      </t>
    </mdx>
    <mdx n="0" f="v">
      <t c="9" si="27">
        <n x="24"/>
        <n x="25"/>
        <n x="16"/>
        <n x="26"/>
        <n x="21"/>
        <n x="57"/>
        <n x="67"/>
        <n x="68"/>
        <n x="5"/>
      </t>
    </mdx>
    <mdx n="0" f="m">
      <t c="3">
        <n x="57"/>
        <n x="67"/>
        <n x="69"/>
      </t>
    </mdx>
    <mdx n="0" f="v">
      <t c="9" si="27">
        <n x="24"/>
        <n x="25"/>
        <n x="16"/>
        <n x="26"/>
        <n x="20"/>
        <n x="57"/>
        <n x="67"/>
        <n x="69"/>
        <n x="5"/>
      </t>
    </mdx>
    <mdx n="0" f="v">
      <t c="9" si="27">
        <n x="24"/>
        <n x="25"/>
        <n x="16"/>
        <n x="26"/>
        <n x="21"/>
        <n x="57"/>
        <n x="67"/>
        <n x="69"/>
        <n x="5"/>
      </t>
    </mdx>
    <mdx n="0" f="m">
      <t c="3">
        <n x="57"/>
        <n x="67"/>
        <n x="70"/>
      </t>
    </mdx>
    <mdx n="0" f="v">
      <t c="9" si="27">
        <n x="24"/>
        <n x="25"/>
        <n x="16"/>
        <n x="26"/>
        <n x="20"/>
        <n x="57"/>
        <n x="67"/>
        <n x="70"/>
        <n x="5"/>
      </t>
    </mdx>
    <mdx n="0" f="v">
      <t c="9" si="27">
        <n x="24"/>
        <n x="25"/>
        <n x="16"/>
        <n x="26"/>
        <n x="21"/>
        <n x="57"/>
        <n x="67"/>
        <n x="70"/>
        <n x="5"/>
      </t>
    </mdx>
    <mdx n="0" f="m">
      <t c="2">
        <n x="57"/>
        <n x="71"/>
      </t>
    </mdx>
    <mdx n="0" f="m">
      <t c="3">
        <n x="57"/>
        <n x="71"/>
        <n x="72"/>
      </t>
    </mdx>
    <mdx n="0" f="v">
      <t c="9" si="27">
        <n x="24"/>
        <n x="25"/>
        <n x="16"/>
        <n x="26"/>
        <n x="20"/>
        <n x="57"/>
        <n x="71"/>
        <n x="72"/>
        <n x="5"/>
      </t>
    </mdx>
    <mdx n="0" f="v">
      <t c="9" si="27">
        <n x="24"/>
        <n x="25"/>
        <n x="16"/>
        <n x="26"/>
        <n x="21"/>
        <n x="57"/>
        <n x="71"/>
        <n x="72"/>
        <n x="5"/>
      </t>
    </mdx>
    <mdx n="0" f="m">
      <t c="2">
        <n x="73"/>
        <n x="18"/>
      </t>
    </mdx>
    <mdx n="0" f="m">
      <t c="3">
        <n x="73"/>
        <n x="18"/>
        <n x="74"/>
      </t>
    </mdx>
    <mdx n="0" f="v">
      <t c="9" si="27">
        <n x="24"/>
        <n x="25"/>
        <n x="16"/>
        <n x="26"/>
        <n x="20"/>
        <n x="73"/>
        <n x="18"/>
        <n x="74"/>
        <n x="5"/>
      </t>
    </mdx>
    <mdx n="0" f="m">
      <t c="3">
        <n x="73"/>
        <n x="18"/>
        <n x="75"/>
      </t>
    </mdx>
    <mdx n="0" f="v">
      <t c="9" si="27">
        <n x="24"/>
        <n x="25"/>
        <n x="16"/>
        <n x="26"/>
        <n x="20"/>
        <n x="73"/>
        <n x="18"/>
        <n x="75"/>
        <n x="5"/>
      </t>
    </mdx>
    <mdx n="0" f="m">
      <t c="3">
        <n x="73"/>
        <n x="18"/>
        <n x="76"/>
      </t>
    </mdx>
    <mdx n="0" f="v">
      <t c="9" si="27">
        <n x="24"/>
        <n x="25"/>
        <n x="16"/>
        <n x="26"/>
        <n x="20"/>
        <n x="73"/>
        <n x="18"/>
        <n x="76"/>
        <n x="5"/>
      </t>
    </mdx>
    <mdx n="0" f="m">
      <t c="2">
        <n x="77"/>
        <n x="18"/>
      </t>
    </mdx>
    <mdx n="0" f="m">
      <t c="3">
        <n x="77"/>
        <n x="18"/>
        <n x="78"/>
      </t>
    </mdx>
    <mdx n="0" f="v">
      <t c="9" si="27">
        <n x="24"/>
        <n x="25"/>
        <n x="16"/>
        <n x="26"/>
        <n x="20"/>
        <n x="77"/>
        <n x="18"/>
        <n x="78"/>
        <n x="5"/>
      </t>
    </mdx>
    <mdx n="0" f="m">
      <t c="3">
        <n x="77"/>
        <n x="18"/>
        <n x="79"/>
      </t>
    </mdx>
    <mdx n="0" f="v">
      <t c="9" si="27">
        <n x="24"/>
        <n x="25"/>
        <n x="16"/>
        <n x="26"/>
        <n x="20"/>
        <n x="77"/>
        <n x="18"/>
        <n x="79"/>
        <n x="5"/>
      </t>
    </mdx>
    <mdx n="0" f="m">
      <t c="3">
        <n x="77"/>
        <n x="18"/>
        <n x="80"/>
      </t>
    </mdx>
    <mdx n="0" f="v">
      <t c="9" si="27">
        <n x="24"/>
        <n x="25"/>
        <n x="16"/>
        <n x="26"/>
        <n x="20"/>
        <n x="77"/>
        <n x="18"/>
        <n x="80"/>
        <n x="5"/>
      </t>
    </mdx>
    <mdx n="0" f="m">
      <t c="3">
        <n x="77"/>
        <n x="18"/>
        <n x="81"/>
      </t>
    </mdx>
    <mdx n="0" f="v">
      <t c="9" si="27">
        <n x="24"/>
        <n x="25"/>
        <n x="16"/>
        <n x="26"/>
        <n x="20"/>
        <n x="77"/>
        <n x="18"/>
        <n x="81"/>
        <n x="5"/>
      </t>
    </mdx>
    <mdx n="0" f="m">
      <t c="3">
        <n x="77"/>
        <n x="18"/>
        <n x="82"/>
      </t>
    </mdx>
    <mdx n="0" f="v">
      <t c="9" si="27">
        <n x="24"/>
        <n x="25"/>
        <n x="16"/>
        <n x="26"/>
        <n x="20"/>
        <n x="77"/>
        <n x="18"/>
        <n x="82"/>
        <n x="5"/>
      </t>
    </mdx>
    <mdx n="0" f="m">
      <t c="2">
        <n x="83"/>
        <n x="45"/>
      </t>
    </mdx>
    <mdx n="0" f="m">
      <t c="3">
        <n x="83"/>
        <n x="45"/>
        <n x="84"/>
      </t>
    </mdx>
    <mdx n="0" f="v">
      <t c="9" si="27">
        <n x="24"/>
        <n x="25"/>
        <n x="16"/>
        <n x="26"/>
        <n x="20"/>
        <n x="83"/>
        <n x="45"/>
        <n x="84"/>
        <n x="5"/>
      </t>
    </mdx>
    <mdx n="0" f="m">
      <t c="2">
        <n x="83"/>
        <n x="18"/>
      </t>
    </mdx>
    <mdx n="0" f="m">
      <t c="3">
        <n x="83"/>
        <n x="18"/>
        <n x="85"/>
      </t>
    </mdx>
    <mdx n="0" f="v">
      <t c="9" si="27">
        <n x="24"/>
        <n x="25"/>
        <n x="16"/>
        <n x="26"/>
        <n x="20"/>
        <n x="83"/>
        <n x="18"/>
        <n x="85"/>
        <n x="5"/>
      </t>
    </mdx>
    <mdx n="0" f="m">
      <t c="2">
        <n x="83"/>
        <n x="19"/>
      </t>
    </mdx>
    <mdx n="0" f="m">
      <t c="3">
        <n x="83"/>
        <n x="19"/>
        <n x="86"/>
      </t>
    </mdx>
    <mdx n="0" f="v">
      <t c="9" si="27">
        <n x="24"/>
        <n x="25"/>
        <n x="16"/>
        <n x="26"/>
        <n x="20"/>
        <n x="83"/>
        <n x="19"/>
        <n x="86"/>
        <n x="5"/>
      </t>
    </mdx>
    <mdx n="0" f="m">
      <t c="2">
        <n x="83"/>
        <n x="87"/>
      </t>
    </mdx>
    <mdx n="0" f="m">
      <t c="3">
        <n x="83"/>
        <n x="87"/>
        <n x="88"/>
      </t>
    </mdx>
    <mdx n="0" f="v">
      <t c="9" si="27">
        <n x="24"/>
        <n x="25"/>
        <n x="16"/>
        <n x="26"/>
        <n x="20"/>
        <n x="83"/>
        <n x="87"/>
        <n x="88"/>
        <n x="5"/>
      </t>
    </mdx>
    <mdx n="0" f="m">
      <t c="3">
        <n x="83"/>
        <n x="18"/>
        <n x="89"/>
      </t>
    </mdx>
    <mdx n="0" f="v">
      <t c="9" si="27">
        <n x="24"/>
        <n x="25"/>
        <n x="16"/>
        <n x="26"/>
        <n x="20"/>
        <n x="83"/>
        <n x="18"/>
        <n x="89"/>
        <n x="5"/>
      </t>
    </mdx>
    <mdx n="0" f="m">
      <t c="3">
        <n x="83"/>
        <n x="19"/>
        <n x="90"/>
      </t>
    </mdx>
    <mdx n="0" f="v">
      <t c="9" si="27">
        <n x="24"/>
        <n x="25"/>
        <n x="16"/>
        <n x="26"/>
        <n x="20"/>
        <n x="83"/>
        <n x="19"/>
        <n x="90"/>
        <n x="5"/>
      </t>
    </mdx>
    <mdx n="0" f="m">
      <t c="3">
        <n x="83"/>
        <n x="87"/>
        <n x="91"/>
      </t>
    </mdx>
    <mdx n="0" f="v">
      <t c="9" si="27">
        <n x="24"/>
        <n x="25"/>
        <n x="16"/>
        <n x="26"/>
        <n x="20"/>
        <n x="83"/>
        <n x="87"/>
        <n x="91"/>
        <n x="5"/>
      </t>
    </mdx>
    <mdx n="0" f="m">
      <t c="3">
        <n x="83"/>
        <n x="18"/>
        <n x="92"/>
      </t>
    </mdx>
    <mdx n="0" f="v">
      <t c="9" si="27">
        <n x="24"/>
        <n x="25"/>
        <n x="16"/>
        <n x="26"/>
        <n x="20"/>
        <n x="83"/>
        <n x="18"/>
        <n x="92"/>
        <n x="5"/>
      </t>
    </mdx>
    <mdx n="0" f="m">
      <t c="2">
        <n x="83"/>
        <n x="93"/>
      </t>
    </mdx>
    <mdx n="0" f="m">
      <t c="3">
        <n x="83"/>
        <n x="93"/>
        <n x="94"/>
      </t>
    </mdx>
    <mdx n="0" f="v">
      <t c="9" si="27">
        <n x="24"/>
        <n x="25"/>
        <n x="16"/>
        <n x="26"/>
        <n x="20"/>
        <n x="83"/>
        <n x="93"/>
        <n x="94"/>
        <n x="5"/>
      </t>
    </mdx>
    <mdx n="0" f="m">
      <t c="3">
        <n x="83"/>
        <n x="18"/>
        <n x="95"/>
      </t>
    </mdx>
    <mdx n="0" f="v">
      <t c="9" si="27">
        <n x="24"/>
        <n x="25"/>
        <n x="16"/>
        <n x="26"/>
        <n x="20"/>
        <n x="83"/>
        <n x="18"/>
        <n x="95"/>
        <n x="5"/>
      </t>
    </mdx>
    <mdx n="0" f="m">
      <t c="3">
        <n x="83"/>
        <n x="93"/>
        <n x="96"/>
      </t>
    </mdx>
    <mdx n="0" f="v">
      <t c="9" si="27">
        <n x="24"/>
        <n x="25"/>
        <n x="16"/>
        <n x="26"/>
        <n x="20"/>
        <n x="83"/>
        <n x="93"/>
        <n x="96"/>
        <n x="5"/>
      </t>
    </mdx>
    <mdx n="0" f="m">
      <t c="3">
        <n x="83"/>
        <n x="18"/>
        <n x="97"/>
      </t>
    </mdx>
    <mdx n="0" f="v">
      <t c="9" si="27">
        <n x="24"/>
        <n x="25"/>
        <n x="16"/>
        <n x="26"/>
        <n x="20"/>
        <n x="83"/>
        <n x="18"/>
        <n x="97"/>
        <n x="5"/>
      </t>
    </mdx>
    <mdx n="0" f="m">
      <t c="3">
        <n x="83"/>
        <n x="93"/>
        <n x="98"/>
      </t>
    </mdx>
    <mdx n="0" f="v">
      <t c="9" si="27">
        <n x="24"/>
        <n x="25"/>
        <n x="16"/>
        <n x="26"/>
        <n x="20"/>
        <n x="83"/>
        <n x="93"/>
        <n x="98"/>
        <n x="5"/>
      </t>
    </mdx>
    <mdx n="0" f="m">
      <t c="3">
        <n x="83"/>
        <n x="18"/>
        <n x="99"/>
      </t>
    </mdx>
    <mdx n="0" f="v">
      <t c="9" si="27">
        <n x="24"/>
        <n x="25"/>
        <n x="16"/>
        <n x="26"/>
        <n x="20"/>
        <n x="83"/>
        <n x="18"/>
        <n x="99"/>
        <n x="5"/>
      </t>
    </mdx>
    <mdx n="0" f="m">
      <t c="3">
        <n x="83"/>
        <n x="93"/>
        <n x="100"/>
      </t>
    </mdx>
    <mdx n="0" f="v">
      <t c="9" si="27">
        <n x="24"/>
        <n x="25"/>
        <n x="16"/>
        <n x="26"/>
        <n x="20"/>
        <n x="83"/>
        <n x="93"/>
        <n x="100"/>
        <n x="5"/>
      </t>
    </mdx>
    <mdx n="0" f="m">
      <t c="3">
        <n x="83"/>
        <n x="18"/>
        <n x="101"/>
      </t>
    </mdx>
    <mdx n="0" f="v">
      <t c="9" si="27">
        <n x="24"/>
        <n x="25"/>
        <n x="16"/>
        <n x="26"/>
        <n x="20"/>
        <n x="83"/>
        <n x="18"/>
        <n x="101"/>
        <n x="5"/>
      </t>
    </mdx>
    <mdx n="0" f="m">
      <t c="2">
        <n x="83"/>
        <n x="58"/>
      </t>
    </mdx>
    <mdx n="0" f="m">
      <t c="3">
        <n x="83"/>
        <n x="58"/>
        <n x="102"/>
      </t>
    </mdx>
    <mdx n="0" f="v">
      <t c="9" si="27">
        <n x="24"/>
        <n x="25"/>
        <n x="16"/>
        <n x="26"/>
        <n x="20"/>
        <n x="83"/>
        <n x="58"/>
        <n x="102"/>
        <n x="5"/>
      </t>
    </mdx>
  </mdxMetadata>
  <valueMetadata count="19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valueMetadata>
</metadata>
</file>

<file path=xl/sharedStrings.xml><?xml version="1.0" encoding="utf-8"?>
<sst xmlns="http://schemas.openxmlformats.org/spreadsheetml/2006/main" count="547" uniqueCount="135">
  <si>
    <t>Cost catalogue by scale</t>
  </si>
  <si>
    <t>Careers JUST
Main career  EPI - Loopbanen Penitentiaire Inrichtingen / Carrières établissements pénitentiaires
Main career  OJ - Loopbanen Rechterlijke Orde / Carrières Ordre Judiciaire
Main career  SUR - Loopbanen Staatsveiligheid / Carrières Sûreté de l'Etat</t>
  </si>
  <si>
    <t>Worksheet</t>
  </si>
  <si>
    <t>Career description</t>
  </si>
  <si>
    <t>career  EPI_AA</t>
  </si>
  <si>
    <t>career  EPI_AA - EPI_Oude administratieve loopbaan / EPI_Ancienne carrière administrative</t>
  </si>
  <si>
    <t>career  EPI_AU_EPI_BP</t>
  </si>
  <si>
    <t>career  EPI_AU  - EPI_Aalmoezeniers_Consulenten / EPI_Aumôniers_Conseillers</t>
  </si>
  <si>
    <t>career  EPI_BP - EPI_Bewakingspersoneel / EPI_Personnel de surveillance</t>
  </si>
  <si>
    <t>career  OJ_MG</t>
  </si>
  <si>
    <t>career  OJ_MG - RO_Magistraten / OJ_Magistrats</t>
  </si>
  <si>
    <t>career  OJ_GR_OJ_NGR</t>
  </si>
  <si>
    <t>career  OJ_GR - RO_Griffiers en Secretarissen in uitdoving / OJ_Greffiers et Secrétaires en extinction</t>
  </si>
  <si>
    <t>career  OJ_NGR - RO_Griffiers en Secretarissen 1/01/2014 / OJ_Greffiers et Secrétaires 1/01/2014</t>
  </si>
  <si>
    <t>career  SUR</t>
  </si>
  <si>
    <t>career  SUR - Loopbaan Staatsveiligheid / Carrière Sûreté de l'Etat</t>
  </si>
  <si>
    <t xml:space="preserve">The salary cost referenced in this catalogue is based on the observation of individual costs in the year 2020 for the envelopes of FPS, PPS and some Special Corps (Group 1 of circular 701). 
For all career scales where the number of observed RRN is strictly higher than 10, the observed value was taken as the average of all individual projections in that scale. 
In the case where, within a cohort of scales, a scale has no reliable observed value (RRN ≤ 10 or no value at all) but a higher or lower scale in the cohort has a reliable value, an increment is made from the observed value. 
If the scale has no reliable observed value and is isolated (no value in a higher or lower scale) the value of the last cost catalogue is taken into account. </t>
  </si>
  <si>
    <r>
      <t xml:space="preserve">Cost estimator: </t>
    </r>
    <r>
      <rPr>
        <b/>
        <sz val="9"/>
        <color rgb="FF002060"/>
        <rFont val="Roboto Light"/>
      </rPr>
      <t>Mean AsIs cost</t>
    </r>
  </si>
  <si>
    <r>
      <t xml:space="preserve">Ref: </t>
    </r>
    <r>
      <rPr>
        <b/>
        <sz val="9"/>
        <color rgb="FF002060"/>
        <rFont val="Roboto Light"/>
      </rPr>
      <t>RM 202112</t>
    </r>
  </si>
  <si>
    <t>FOD's &amp; POD's - SPF &amp; SPP</t>
  </si>
  <si>
    <t>BCMV4</t>
  </si>
  <si>
    <t>Class</t>
  </si>
  <si>
    <t>Scale</t>
  </si>
  <si>
    <t xml:space="preserve">Year cost </t>
  </si>
  <si>
    <t>Main career:  EPI - Loopbanen Penitentiaire Inrichtingen / Carrières Établissements Pénitentiaires</t>
  </si>
  <si>
    <t>Career:  EPI_AA - EPI_Oude administratieve loopbaan / EPI_Ancienne carrière administrative</t>
  </si>
  <si>
    <t>Niv. A</t>
  </si>
  <si>
    <t>S</t>
  </si>
  <si>
    <t>C</t>
  </si>
  <si>
    <t>Niv. B</t>
  </si>
  <si>
    <t>Niv. C</t>
  </si>
  <si>
    <t>Niv. D</t>
  </si>
  <si>
    <t>B</t>
  </si>
  <si>
    <t>26HS</t>
  </si>
  <si>
    <t>CA1S</t>
  </si>
  <si>
    <t>D</t>
  </si>
  <si>
    <t>DA1S</t>
  </si>
  <si>
    <t>26IS</t>
  </si>
  <si>
    <t>CA2S</t>
  </si>
  <si>
    <t>DA2S</t>
  </si>
  <si>
    <t>BA1S</t>
  </si>
  <si>
    <t>CA3S</t>
  </si>
  <si>
    <t>DA3S</t>
  </si>
  <si>
    <t>BA2S</t>
  </si>
  <si>
    <t>DA4S</t>
  </si>
  <si>
    <t>BA3S</t>
  </si>
  <si>
    <t>BF1S</t>
  </si>
  <si>
    <t>BF2S</t>
  </si>
  <si>
    <t>BT1S</t>
  </si>
  <si>
    <t>BT2S</t>
  </si>
  <si>
    <t>Technical specifications</t>
  </si>
  <si>
    <t>Parameters</t>
  </si>
  <si>
    <t>Scheduling values</t>
  </si>
  <si>
    <t>Patronal contributions</t>
  </si>
  <si>
    <t>Salary paid by</t>
  </si>
  <si>
    <t>PERSO PAY</t>
  </si>
  <si>
    <t>SLR4</t>
  </si>
  <si>
    <t>JAN</t>
  </si>
  <si>
    <t>Index value (2021-10)</t>
  </si>
  <si>
    <t>FEB</t>
  </si>
  <si>
    <t>MAR</t>
  </si>
  <si>
    <t>The annual cost listed in the catalogue is a 'full cost' for the salary scale. 
It covers the average salary as well as the average holiday allowance, end-of-year allowance, bonuses and other allowances. 
Only costs related to public transport passes are not taken into account. 
This cost takes into account the index and the employer's contributions in force in the reference month.</t>
  </si>
  <si>
    <t>APR</t>
  </si>
  <si>
    <t>MAY</t>
  </si>
  <si>
    <t>JUN</t>
  </si>
  <si>
    <t>JUL</t>
  </si>
  <si>
    <t>AUG</t>
  </si>
  <si>
    <t>SEP</t>
  </si>
  <si>
    <t>OCT</t>
  </si>
  <si>
    <t>NOV</t>
  </si>
  <si>
    <t>DEC</t>
  </si>
  <si>
    <t>Estimation of the remaining cost according to month of entry</t>
  </si>
  <si>
    <r>
      <t>You may choose hereafter a</t>
    </r>
    <r>
      <rPr>
        <b/>
        <i/>
        <sz val="10"/>
        <color rgb="FF002060"/>
        <rFont val="Roboto Light"/>
      </rPr>
      <t xml:space="preserve"> month</t>
    </r>
    <r>
      <rPr>
        <i/>
        <sz val="10"/>
        <color rgb="FF002060"/>
        <rFont val="Roboto Light"/>
      </rPr>
      <t xml:space="preserve"> of entry, a </t>
    </r>
    <r>
      <rPr>
        <b/>
        <i/>
        <sz val="10"/>
        <color rgb="FF002060"/>
        <rFont val="Roboto Light"/>
      </rPr>
      <t>status</t>
    </r>
    <r>
      <rPr>
        <i/>
        <sz val="10"/>
        <color rgb="FF002060"/>
        <rFont val="Roboto Light"/>
      </rPr>
      <t xml:space="preserve"> and a </t>
    </r>
    <r>
      <rPr>
        <b/>
        <i/>
        <sz val="10"/>
        <color rgb="FF002060"/>
        <rFont val="Roboto Light"/>
      </rPr>
      <t>scale</t>
    </r>
    <r>
      <rPr>
        <i/>
        <sz val="10"/>
        <color rgb="FF002060"/>
        <rFont val="Roboto Light"/>
      </rPr>
      <t xml:space="preserve"> by level. 
You will then see the estimated remaining salary cost for the year according to the scheduling values.</t>
    </r>
  </si>
  <si>
    <t>Month of entry</t>
  </si>
  <si>
    <t>Status</t>
  </si>
  <si>
    <t>A</t>
  </si>
  <si>
    <t>Career:  EPI_AU  - EPI_Aalmoezeniers_Consulenten / EPI_Aumôniers_Conseillers</t>
  </si>
  <si>
    <t>A1</t>
  </si>
  <si>
    <t>N1956</t>
  </si>
  <si>
    <t/>
  </si>
  <si>
    <t>N1948</t>
  </si>
  <si>
    <t>1956</t>
  </si>
  <si>
    <t>1948</t>
  </si>
  <si>
    <t>1950</t>
  </si>
  <si>
    <t>Career:  EPI_BP - EPI_Bewakingspersoneel / EPI_Personnel de surveillance</t>
  </si>
  <si>
    <t>20AP</t>
  </si>
  <si>
    <t>20BP</t>
  </si>
  <si>
    <t>20CP</t>
  </si>
  <si>
    <t>20DP</t>
  </si>
  <si>
    <t>20EP</t>
  </si>
  <si>
    <t>month of entry:</t>
  </si>
  <si>
    <t>Main career:  OJ - Loopbanen Rechterlijke Orde / Carrières Ordre Judiciaire</t>
  </si>
  <si>
    <t>Career:  OJ_MG - RO_Magistraten / OJ_Magistrats</t>
  </si>
  <si>
    <t>A4</t>
  </si>
  <si>
    <t>1838</t>
  </si>
  <si>
    <t>1938</t>
  </si>
  <si>
    <t>1939</t>
  </si>
  <si>
    <t>1957</t>
  </si>
  <si>
    <t>1941</t>
  </si>
  <si>
    <t>A5</t>
  </si>
  <si>
    <t>1942</t>
  </si>
  <si>
    <t>1943</t>
  </si>
  <si>
    <t>N-2</t>
  </si>
  <si>
    <t>1944</t>
  </si>
  <si>
    <t>1945</t>
  </si>
  <si>
    <t>1946</t>
  </si>
  <si>
    <t>N-1</t>
  </si>
  <si>
    <t>1947</t>
  </si>
  <si>
    <t>Career:  OJ_GR - RO_Griffiers en Secretarissen in uitdoving / OJ_Greffiers et Secrétaires en extinction</t>
  </si>
  <si>
    <t>BJ1</t>
  </si>
  <si>
    <t>BJ2</t>
  </si>
  <si>
    <t>BJ3</t>
  </si>
  <si>
    <t>Career:  OJ_NGR - RO_Griffiers en Secretarissen 1/01/2014 / OJ_Greffiers et Secrétaires 1/01/2014</t>
  </si>
  <si>
    <t>NBJ1</t>
  </si>
  <si>
    <t>NBJ2</t>
  </si>
  <si>
    <t>NBJ3</t>
  </si>
  <si>
    <t>NBJ4</t>
  </si>
  <si>
    <t>NBJ5</t>
  </si>
  <si>
    <t>Main career:  SUR - Loopbanen Staatsveiligheid / Carrières Sûreté de l'Etat</t>
  </si>
  <si>
    <t>Career:  SUR - Loopbaan Staatsveiligheid / Carrière Sûreté de l'Etat</t>
  </si>
  <si>
    <t>B1</t>
  </si>
  <si>
    <t>C1</t>
  </si>
  <si>
    <t>A2</t>
  </si>
  <si>
    <t>B2</t>
  </si>
  <si>
    <t>C2</t>
  </si>
  <si>
    <t>A3</t>
  </si>
  <si>
    <t>B3</t>
  </si>
  <si>
    <t>A4a</t>
  </si>
  <si>
    <t>B4a</t>
  </si>
  <si>
    <t>A4b</t>
  </si>
  <si>
    <t>B4b</t>
  </si>
  <si>
    <t>B5</t>
  </si>
  <si>
    <t>A5b</t>
  </si>
  <si>
    <t>B6</t>
  </si>
  <si>
    <t>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</si>
</sst>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dd/mm/yyyy\ hh:mm"/>
  </numFmts>
  <fonts count="34">
    <font>
      <sz val="11"/>
      <color theme="1"/>
      <name val="Calibri"/>
      <family val="2"/>
      <scheme val="minor"/>
    </font>
    <font>
      <sz val="11"/>
      <color theme="1"/>
      <name val="Calibri"/>
      <family val="2"/>
      <scheme val="minor"/>
    </font>
    <font>
      <sz val="9"/>
      <color theme="1"/>
      <name val="Roboto Light"/>
    </font>
    <font>
      <b/>
      <sz val="9"/>
      <color rgb="FF002060"/>
      <name val="Roboto Light"/>
    </font>
    <font>
      <b/>
      <sz val="9"/>
      <color theme="3"/>
      <name val="Roboto Light"/>
    </font>
    <font>
      <b/>
      <sz val="9"/>
      <color rgb="FF0070C0"/>
      <name val="Roboto Light"/>
    </font>
    <font>
      <sz val="9"/>
      <color rgb="FF002060"/>
      <name val="Roboto Light"/>
    </font>
    <font>
      <sz val="9"/>
      <color theme="0"/>
      <name val="Roboto Light"/>
    </font>
    <font>
      <b/>
      <sz val="10"/>
      <color theme="0"/>
      <name val="Roboto Light"/>
    </font>
    <font>
      <b/>
      <sz val="10"/>
      <color rgb="FF002060"/>
      <name val="Roboto Light"/>
    </font>
    <font>
      <b/>
      <sz val="12"/>
      <color rgb="FF002060"/>
      <name val="Roboto Light"/>
    </font>
    <font>
      <b/>
      <sz val="9"/>
      <color theme="0"/>
      <name val="Roboto Light"/>
    </font>
    <font>
      <sz val="9"/>
      <color rgb="FF0070C0"/>
      <name val="Roboto Light"/>
    </font>
    <font>
      <b/>
      <sz val="10"/>
      <color rgb="FF1A5066"/>
      <name val="Roboto Light"/>
    </font>
    <font>
      <sz val="9"/>
      <color theme="3"/>
      <name val="Roboto Light"/>
    </font>
    <font>
      <sz val="11"/>
      <color rgb="FF007F9F"/>
      <name val="Roboto Light"/>
    </font>
    <font>
      <b/>
      <sz val="12"/>
      <color theme="3"/>
      <name val="Roboto Light"/>
    </font>
    <font>
      <b/>
      <sz val="10"/>
      <color theme="1"/>
      <name val="Roboto Light"/>
    </font>
    <font>
      <i/>
      <sz val="9"/>
      <color rgb="FF002060"/>
      <name val="Roboto Light"/>
    </font>
    <font>
      <sz val="9"/>
      <name val="Roboto Light"/>
    </font>
    <font>
      <b/>
      <sz val="9"/>
      <color rgb="FFFF0000"/>
      <name val="Roboto Light"/>
    </font>
    <font>
      <b/>
      <sz val="9"/>
      <color theme="1"/>
      <name val="Roboto Light"/>
    </font>
    <font>
      <sz val="9"/>
      <name val="Calibri"/>
      <family val="2"/>
    </font>
    <font>
      <sz val="9"/>
      <color rgb="FFC00000"/>
      <name val="Roboto Light"/>
    </font>
    <font>
      <sz val="8"/>
      <color rgb="FF002060"/>
      <name val="Roboto Light"/>
    </font>
    <font>
      <sz val="8"/>
      <color theme="3"/>
      <name val="Roboto Light"/>
    </font>
    <font>
      <b/>
      <sz val="11"/>
      <color rgb="FF002060"/>
      <name val="Roboto Light"/>
    </font>
    <font>
      <b/>
      <sz val="10"/>
      <color rgb="FF007F9F"/>
      <name val="Roboto Light"/>
    </font>
    <font>
      <b/>
      <sz val="8"/>
      <color theme="0"/>
      <name val="Roboto Light"/>
    </font>
    <font>
      <b/>
      <sz val="6"/>
      <color theme="0"/>
      <name val="Roboto Light"/>
    </font>
    <font>
      <b/>
      <sz val="7"/>
      <color theme="0"/>
      <name val="Roboto Light"/>
    </font>
    <font>
      <i/>
      <sz val="10"/>
      <color rgb="FF002060"/>
      <name val="Roboto Light"/>
    </font>
    <font>
      <b/>
      <i/>
      <sz val="10"/>
      <color rgb="FF002060"/>
      <name val="Roboto Light"/>
    </font>
    <font>
      <sz val="8"/>
      <color theme="1"/>
      <name val="Roboto Light"/>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7F9F"/>
        <bgColor indexed="64"/>
      </patternFill>
    </fill>
    <fill>
      <patternFill patternType="solid">
        <fgColor rgb="FFD7ECF5"/>
        <bgColor indexed="64"/>
      </patternFill>
    </fill>
  </fills>
  <borders count="75">
    <border>
      <left/>
      <right/>
      <top/>
      <bottom/>
      <diagonal/>
    </border>
    <border>
      <left style="thin">
        <color theme="2" tint="-9.9887081514938816E-2"/>
      </left>
      <right/>
      <top style="thin">
        <color theme="2" tint="-9.9887081514938816E-2"/>
      </top>
      <bottom/>
      <diagonal/>
    </border>
    <border>
      <left/>
      <right/>
      <top style="thin">
        <color theme="2" tint="-9.9887081514938816E-2"/>
      </top>
      <bottom/>
      <diagonal/>
    </border>
    <border>
      <left/>
      <right style="thin">
        <color theme="2" tint="-9.9887081514938816E-2"/>
      </right>
      <top style="thin">
        <color theme="2" tint="-9.9887081514938816E-2"/>
      </top>
      <bottom/>
      <diagonal/>
    </border>
    <border>
      <left style="thin">
        <color theme="2" tint="-9.9887081514938816E-2"/>
      </left>
      <right/>
      <top/>
      <bottom/>
      <diagonal/>
    </border>
    <border>
      <left/>
      <right style="thin">
        <color theme="2" tint="-9.9887081514938816E-2"/>
      </right>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thin">
        <color rgb="FF007F9F"/>
      </left>
      <right/>
      <top style="thin">
        <color rgb="FF007F9F"/>
      </top>
      <bottom/>
      <diagonal/>
    </border>
    <border>
      <left/>
      <right/>
      <top style="thin">
        <color rgb="FF007F9F"/>
      </top>
      <bottom/>
      <diagonal/>
    </border>
    <border>
      <left/>
      <right style="thin">
        <color rgb="FF007F9F"/>
      </right>
      <top style="thin">
        <color rgb="FF007F9F"/>
      </top>
      <bottom/>
      <diagonal/>
    </border>
    <border>
      <left style="thin">
        <color rgb="FF007F9F"/>
      </left>
      <right/>
      <top/>
      <bottom style="thin">
        <color rgb="FF007F9F"/>
      </bottom>
      <diagonal/>
    </border>
    <border>
      <left/>
      <right/>
      <top/>
      <bottom style="thin">
        <color rgb="FF007F9F"/>
      </bottom>
      <diagonal/>
    </border>
    <border>
      <left/>
      <right style="thin">
        <color rgb="FF007F9F"/>
      </right>
      <top/>
      <bottom style="thin">
        <color rgb="FF007F9F"/>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7F9F"/>
      </left>
      <right/>
      <top/>
      <bottom/>
      <diagonal/>
    </border>
    <border>
      <left/>
      <right style="thin">
        <color rgb="FF007F9F"/>
      </right>
      <top/>
      <bottom/>
      <diagonal/>
    </border>
    <border>
      <left style="thin">
        <color theme="2" tint="-9.9887081514938816E-2"/>
      </left>
      <right/>
      <top/>
      <bottom style="thin">
        <color theme="2" tint="-9.9887081514938816E-2"/>
      </bottom>
      <diagonal/>
    </border>
    <border>
      <left/>
      <right/>
      <top/>
      <bottom style="thin">
        <color theme="2" tint="-9.9887081514938816E-2"/>
      </bottom>
      <diagonal/>
    </border>
    <border>
      <left/>
      <right style="thin">
        <color theme="2" tint="-9.9887081514938816E-2"/>
      </right>
      <top/>
      <bottom style="thin">
        <color theme="2" tint="-9.9887081514938816E-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uble">
        <color rgb="FF002060"/>
      </left>
      <right style="double">
        <color rgb="FF002060"/>
      </right>
      <top style="double">
        <color rgb="FF002060"/>
      </top>
      <bottom style="double">
        <color rgb="FF002060"/>
      </bottom>
      <diagonal/>
    </border>
    <border>
      <left style="double">
        <color rgb="FF002060"/>
      </left>
      <right/>
      <top style="double">
        <color rgb="FF002060"/>
      </top>
      <bottom style="double">
        <color rgb="FF002060"/>
      </bottom>
      <diagonal/>
    </border>
    <border>
      <left/>
      <right style="double">
        <color rgb="FF002060"/>
      </right>
      <top style="double">
        <color rgb="FF002060"/>
      </top>
      <bottom style="double">
        <color rgb="FF002060"/>
      </bottom>
      <diagonal/>
    </border>
    <border>
      <left/>
      <right/>
      <top style="double">
        <color rgb="FF002060"/>
      </top>
      <bottom style="double">
        <color rgb="FF002060"/>
      </bottom>
      <diagonal/>
    </border>
    <border>
      <left/>
      <right/>
      <top/>
      <bottom style="thin">
        <color theme="4"/>
      </bottom>
      <diagonal/>
    </border>
    <border>
      <left/>
      <right style="double">
        <color rgb="FF002060"/>
      </right>
      <top/>
      <bottom style="thin">
        <color theme="4"/>
      </bottom>
      <diagonal/>
    </border>
    <border>
      <left style="double">
        <color rgb="FF002060"/>
      </left>
      <right/>
      <top style="double">
        <color rgb="FF002060"/>
      </top>
      <bottom style="thin">
        <color theme="4"/>
      </bottom>
      <diagonal/>
    </border>
    <border>
      <left/>
      <right style="double">
        <color rgb="FF002060"/>
      </right>
      <top style="double">
        <color rgb="FF002060"/>
      </top>
      <bottom style="thin">
        <color theme="4"/>
      </bottom>
      <diagonal/>
    </border>
    <border>
      <left style="double">
        <color rgb="FF002060"/>
      </left>
      <right style="double">
        <color rgb="FF002060"/>
      </right>
      <top style="thin">
        <color theme="4"/>
      </top>
      <bottom style="thin">
        <color theme="4"/>
      </bottom>
      <diagonal/>
    </border>
    <border>
      <left style="double">
        <color rgb="FF002060"/>
      </left>
      <right style="thin">
        <color theme="4"/>
      </right>
      <top style="thin">
        <color theme="4"/>
      </top>
      <bottom style="thin">
        <color theme="4"/>
      </bottom>
      <diagonal/>
    </border>
    <border>
      <left style="thin">
        <color theme="4"/>
      </left>
      <right style="double">
        <color theme="3"/>
      </right>
      <top style="thin">
        <color theme="4"/>
      </top>
      <bottom style="thin">
        <color theme="4"/>
      </bottom>
      <diagonal/>
    </border>
    <border>
      <left style="double">
        <color rgb="FF002060"/>
      </left>
      <right style="double">
        <color rgb="FF002060"/>
      </right>
      <top style="thin">
        <color theme="4"/>
      </top>
      <bottom style="double">
        <color rgb="FF002060"/>
      </bottom>
      <diagonal/>
    </border>
    <border>
      <left style="double">
        <color rgb="FF002060"/>
      </left>
      <right style="thin">
        <color theme="4"/>
      </right>
      <top style="thin">
        <color theme="4"/>
      </top>
      <bottom style="double">
        <color rgb="FF002060"/>
      </bottom>
      <diagonal/>
    </border>
    <border>
      <left style="thin">
        <color theme="4"/>
      </left>
      <right style="double">
        <color theme="3"/>
      </right>
      <top style="thin">
        <color theme="4"/>
      </top>
      <bottom style="double">
        <color rgb="FF002060"/>
      </bottom>
      <diagonal/>
    </border>
    <border>
      <left style="thin">
        <color theme="2" tint="-9.9887081514938816E-2"/>
      </left>
      <right/>
      <top/>
      <bottom style="thin">
        <color theme="2" tint="-9.9917600024414813E-2"/>
      </bottom>
      <diagonal/>
    </border>
    <border>
      <left/>
      <right style="thin">
        <color theme="2" tint="-9.9887081514938816E-2"/>
      </right>
      <top/>
      <bottom style="thin">
        <color theme="2" tint="-9.9917600024414813E-2"/>
      </bottom>
      <diagonal/>
    </border>
    <border>
      <left style="thin">
        <color auto="1"/>
      </left>
      <right/>
      <top style="thin">
        <color rgb="FF002060"/>
      </top>
      <bottom/>
      <diagonal/>
    </border>
    <border>
      <left/>
      <right style="thin">
        <color auto="1"/>
      </right>
      <top style="thin">
        <color rgb="FF002060"/>
      </top>
      <bottom/>
      <diagonal/>
    </border>
    <border>
      <left style="thin">
        <color auto="1"/>
      </left>
      <right/>
      <top/>
      <bottom/>
      <diagonal/>
    </border>
    <border>
      <left style="thin">
        <color rgb="FF002060"/>
      </left>
      <right/>
      <top style="thin">
        <color rgb="FF002060"/>
      </top>
      <bottom style="thin">
        <color theme="4"/>
      </bottom>
      <diagonal/>
    </border>
    <border>
      <left style="thin">
        <color rgb="FF002060"/>
      </left>
      <right style="thin">
        <color theme="4"/>
      </right>
      <top style="thin">
        <color theme="4"/>
      </top>
      <bottom style="thin">
        <color rgb="FF002060"/>
      </bottom>
      <diagonal/>
    </border>
    <border>
      <left style="thin">
        <color rgb="FF002060"/>
      </left>
      <right style="thin">
        <color rgb="FF002060"/>
      </right>
      <top/>
      <bottom/>
      <diagonal/>
    </border>
    <border>
      <left style="thin">
        <color theme="4"/>
      </left>
      <right style="thin">
        <color rgb="FF002060"/>
      </right>
      <top style="thin">
        <color rgb="FF002060"/>
      </top>
      <bottom style="thin">
        <color rgb="FF002060"/>
      </bottom>
      <diagonal/>
    </border>
    <border>
      <left style="thin">
        <color rgb="FF002060"/>
      </left>
      <right/>
      <top style="double">
        <color rgb="FF002060"/>
      </top>
      <bottom style="thin">
        <color theme="4"/>
      </bottom>
      <diagonal/>
    </border>
    <border>
      <left style="thin">
        <color theme="4"/>
      </left>
      <right style="thin">
        <color rgb="FF002060"/>
      </right>
      <top style="thin">
        <color theme="4"/>
      </top>
      <bottom style="thin">
        <color rgb="FF002060"/>
      </bottom>
      <diagonal/>
    </border>
    <border>
      <left style="thin">
        <color rgb="FF002060"/>
      </left>
      <right/>
      <top style="double">
        <color rgb="FF002060"/>
      </top>
      <bottom style="thin">
        <color rgb="FF002060"/>
      </bottom>
      <diagonal/>
    </border>
    <border>
      <left/>
      <right style="thin">
        <color auto="1"/>
      </right>
      <top/>
      <bottom/>
      <diagonal/>
    </border>
    <border>
      <left style="double">
        <color rgb="FF00B0F0"/>
      </left>
      <right/>
      <top style="double">
        <color rgb="FF00B0F0"/>
      </top>
      <bottom style="double">
        <color rgb="FF00B0F0"/>
      </bottom>
      <diagonal/>
    </border>
    <border>
      <left/>
      <right/>
      <top style="double">
        <color rgb="FF00B0F0"/>
      </top>
      <bottom style="double">
        <color rgb="FF00B0F0"/>
      </bottom>
      <diagonal/>
    </border>
    <border>
      <left/>
      <right style="double">
        <color rgb="FF00B0F0"/>
      </right>
      <top style="double">
        <color rgb="FF00B0F0"/>
      </top>
      <bottom style="double">
        <color rgb="FF00B0F0"/>
      </bottom>
      <diagonal/>
    </border>
    <border>
      <left style="thin">
        <color rgb="FF002060"/>
      </left>
      <right style="thin">
        <color rgb="FF002060"/>
      </right>
      <top style="thin">
        <color rgb="FF002060"/>
      </top>
      <bottom style="thin">
        <color rgb="FF002060"/>
      </bottom>
      <diagonal/>
    </border>
    <border>
      <left style="thin">
        <color rgb="FF002060"/>
      </left>
      <right style="double">
        <color rgb="FF002060"/>
      </right>
      <top style="thin">
        <color theme="4"/>
      </top>
      <bottom style="thin">
        <color theme="4"/>
      </bottom>
      <diagonal/>
    </border>
    <border>
      <left style="double">
        <color rgb="FF002060"/>
      </left>
      <right style="thin">
        <color theme="4"/>
      </right>
      <top/>
      <bottom style="thin">
        <color theme="4"/>
      </bottom>
      <diagonal/>
    </border>
    <border>
      <left style="thin">
        <color theme="4"/>
      </left>
      <right style="thin">
        <color rgb="FF002060"/>
      </right>
      <top style="thin">
        <color theme="4"/>
      </top>
      <bottom style="thin">
        <color theme="4"/>
      </bottom>
      <diagonal/>
    </border>
    <border>
      <left/>
      <right/>
      <top style="thin">
        <color rgb="FF002060"/>
      </top>
      <bottom style="thin">
        <color theme="2" tint="-9.9887081514938816E-2"/>
      </bottom>
      <diagonal/>
    </border>
    <border>
      <left/>
      <right/>
      <top style="double">
        <color rgb="FF002060"/>
      </top>
      <bottom style="thin">
        <color theme="4"/>
      </bottom>
      <diagonal/>
    </border>
    <border>
      <left style="thin">
        <color theme="2" tint="-9.9917600024414813E-2"/>
      </left>
      <right/>
      <top/>
      <bottom style="thin">
        <color theme="2" tint="-9.9917600024414813E-2"/>
      </bottom>
      <diagonal/>
    </border>
    <border>
      <left/>
      <right/>
      <top/>
      <bottom style="thin">
        <color theme="2" tint="-9.9917600024414813E-2"/>
      </bottom>
      <diagonal/>
    </border>
    <border>
      <left/>
      <right style="thin">
        <color theme="2" tint="-9.9917600024414813E-2"/>
      </right>
      <top/>
      <bottom style="thin">
        <color theme="2" tint="-9.9917600024414813E-2"/>
      </bottom>
      <diagonal/>
    </border>
  </borders>
  <cellStyleXfs count="3">
    <xf numFmtId="0" fontId="0" fillId="0" borderId="0"/>
    <xf numFmtId="0" fontId="1" fillId="0" borderId="0"/>
    <xf numFmtId="0" fontId="22" fillId="0" borderId="0"/>
  </cellStyleXfs>
  <cellXfs count="213">
    <xf numFmtId="0" fontId="0" fillId="0" borderId="0" xfId="0"/>
    <xf numFmtId="3" fontId="2" fillId="2" borderId="0" xfId="1" applyNumberFormat="1" applyFont="1" applyFill="1" applyAlignment="1">
      <alignment vertical="center"/>
    </xf>
    <xf numFmtId="3" fontId="2" fillId="2" borderId="1" xfId="1" applyNumberFormat="1" applyFont="1" applyFill="1" applyBorder="1" applyAlignment="1">
      <alignment vertical="center"/>
    </xf>
    <xf numFmtId="3" fontId="3" fillId="2" borderId="2" xfId="1" applyNumberFormat="1" applyFont="1" applyFill="1" applyBorder="1" applyAlignment="1">
      <alignment horizontal="center" vertical="center"/>
    </xf>
    <xf numFmtId="3" fontId="3" fillId="2" borderId="2" xfId="1" applyNumberFormat="1" applyFont="1" applyFill="1" applyBorder="1" applyAlignment="1">
      <alignment horizontal="left" vertical="center"/>
    </xf>
    <xf numFmtId="3" fontId="4" fillId="2" borderId="2" xfId="1" applyNumberFormat="1" applyFont="1" applyFill="1" applyBorder="1" applyAlignment="1">
      <alignment horizontal="right" vertical="center"/>
    </xf>
    <xf numFmtId="3" fontId="2" fillId="2" borderId="2" xfId="1" applyNumberFormat="1" applyFont="1" applyFill="1" applyBorder="1" applyAlignment="1">
      <alignment horizontal="center" vertical="center"/>
    </xf>
    <xf numFmtId="3" fontId="2" fillId="2" borderId="3" xfId="1" applyNumberFormat="1" applyFont="1" applyFill="1" applyBorder="1" applyAlignment="1">
      <alignment vertical="center"/>
    </xf>
    <xf numFmtId="10" fontId="5" fillId="2" borderId="0" xfId="1" applyNumberFormat="1" applyFont="1" applyFill="1" applyAlignment="1">
      <alignment horizontal="center" vertical="center"/>
    </xf>
    <xf numFmtId="3" fontId="6" fillId="2" borderId="4" xfId="1" applyNumberFormat="1" applyFont="1" applyFill="1" applyBorder="1" applyAlignment="1">
      <alignment vertical="center"/>
    </xf>
    <xf numFmtId="3" fontId="6" fillId="2" borderId="0" xfId="1" applyNumberFormat="1" applyFont="1" applyFill="1" applyAlignment="1">
      <alignment horizontal="center" vertical="center"/>
    </xf>
    <xf numFmtId="3" fontId="6" fillId="2" borderId="0" xfId="1" applyNumberFormat="1" applyFont="1" applyFill="1" applyAlignment="1">
      <alignment vertical="center"/>
    </xf>
    <xf numFmtId="3" fontId="6" fillId="2" borderId="5" xfId="1" applyNumberFormat="1" applyFont="1" applyFill="1" applyBorder="1" applyAlignment="1">
      <alignment vertical="center"/>
    </xf>
    <xf numFmtId="3" fontId="7" fillId="2" borderId="0" xfId="1" applyNumberFormat="1" applyFont="1" applyFill="1" applyAlignment="1">
      <alignment vertical="center"/>
    </xf>
    <xf numFmtId="3" fontId="7" fillId="2" borderId="4" xfId="1" applyNumberFormat="1" applyFont="1" applyFill="1" applyBorder="1" applyAlignment="1">
      <alignment vertical="center"/>
    </xf>
    <xf numFmtId="3" fontId="7" fillId="2" borderId="0" xfId="1" applyNumberFormat="1" applyFont="1" applyFill="1" applyAlignment="1">
      <alignment horizontal="center" vertical="center"/>
    </xf>
    <xf numFmtId="3" fontId="7" fillId="2" borderId="0" xfId="1" applyNumberFormat="1" applyFont="1" applyFill="1" applyAlignment="1">
      <alignment horizontal="left" vertical="center"/>
    </xf>
    <xf numFmtId="3" fontId="7" fillId="2" borderId="5" xfId="1" applyNumberFormat="1" applyFont="1" applyFill="1" applyBorder="1" applyAlignment="1">
      <alignment vertical="center"/>
    </xf>
    <xf numFmtId="3" fontId="2" fillId="2" borderId="4" xfId="1" applyNumberFormat="1" applyFont="1" applyFill="1" applyBorder="1" applyAlignment="1">
      <alignment vertical="center"/>
    </xf>
    <xf numFmtId="3" fontId="2" fillId="2" borderId="5" xfId="1" applyNumberFormat="1" applyFont="1" applyFill="1" applyBorder="1" applyAlignment="1">
      <alignment vertical="center"/>
    </xf>
    <xf numFmtId="3" fontId="2" fillId="0" borderId="0" xfId="1" applyNumberFormat="1" applyFont="1" applyAlignment="1">
      <alignment vertical="center"/>
    </xf>
    <xf numFmtId="3" fontId="8" fillId="2" borderId="0" xfId="1" applyNumberFormat="1" applyFont="1" applyFill="1" applyAlignment="1">
      <alignment vertical="center"/>
    </xf>
    <xf numFmtId="3" fontId="9" fillId="2" borderId="0" xfId="1" applyNumberFormat="1" applyFont="1" applyFill="1" applyAlignment="1">
      <alignment horizontal="center" vertical="center"/>
    </xf>
    <xf numFmtId="3" fontId="5" fillId="2" borderId="0" xfId="1" applyNumberFormat="1" applyFont="1" applyFill="1" applyAlignment="1">
      <alignment horizontal="center" vertical="center"/>
    </xf>
    <xf numFmtId="3" fontId="5" fillId="2" borderId="0" xfId="1" applyNumberFormat="1" applyFont="1" applyFill="1" applyAlignment="1">
      <alignment horizontal="left" vertical="center"/>
    </xf>
    <xf numFmtId="3" fontId="2" fillId="2" borderId="0" xfId="1" applyNumberFormat="1" applyFont="1" applyFill="1" applyAlignment="1">
      <alignment horizontal="center" vertical="center"/>
    </xf>
    <xf numFmtId="3" fontId="11" fillId="2" borderId="0" xfId="1" applyNumberFormat="1" applyFont="1" applyFill="1" applyAlignment="1">
      <alignment horizontal="center" vertical="center" wrapText="1"/>
    </xf>
    <xf numFmtId="0" fontId="11" fillId="2" borderId="0" xfId="1" applyFont="1" applyFill="1" applyAlignment="1">
      <alignment horizontal="center" vertical="center"/>
    </xf>
    <xf numFmtId="3" fontId="12" fillId="2" borderId="0" xfId="1" applyNumberFormat="1" applyFont="1" applyFill="1" applyAlignment="1">
      <alignment horizontal="center" vertical="center"/>
    </xf>
    <xf numFmtId="3" fontId="6" fillId="2" borderId="0" xfId="1" applyNumberFormat="1" applyFont="1" applyFill="1" applyAlignment="1">
      <alignment horizontal="left" vertical="center" indent="1"/>
    </xf>
    <xf numFmtId="3" fontId="14" fillId="2" borderId="0" xfId="1" applyNumberFormat="1" applyFont="1" applyFill="1" applyAlignment="1">
      <alignment horizontal="right" vertical="center" indent="1"/>
    </xf>
    <xf numFmtId="3" fontId="13" fillId="2" borderId="0" xfId="1" applyNumberFormat="1" applyFont="1" applyFill="1" applyAlignment="1">
      <alignment horizontal="left" vertical="center" indent="1"/>
    </xf>
    <xf numFmtId="3" fontId="14" fillId="2" borderId="25" xfId="1" applyNumberFormat="1" applyFont="1" applyFill="1" applyBorder="1" applyAlignment="1">
      <alignment horizontal="left" vertical="center" indent="1"/>
    </xf>
    <xf numFmtId="3" fontId="14" fillId="2" borderId="26" xfId="1" applyNumberFormat="1" applyFont="1" applyFill="1" applyBorder="1" applyAlignment="1">
      <alignment horizontal="left" vertical="center" indent="1"/>
    </xf>
    <xf numFmtId="3" fontId="14" fillId="2" borderId="0" xfId="1" applyNumberFormat="1" applyFont="1" applyFill="1" applyAlignment="1">
      <alignment horizontal="left" vertical="center" indent="1"/>
    </xf>
    <xf numFmtId="3" fontId="6" fillId="2" borderId="0" xfId="1" applyNumberFormat="1" applyFont="1" applyFill="1" applyAlignment="1">
      <alignment horizontal="left" vertical="center"/>
    </xf>
    <xf numFmtId="3" fontId="16" fillId="2" borderId="0" xfId="1" applyNumberFormat="1" applyFont="1" applyFill="1" applyAlignment="1">
      <alignment horizontal="center" vertical="center"/>
    </xf>
    <xf numFmtId="3" fontId="2" fillId="2" borderId="0" xfId="1" applyNumberFormat="1" applyFont="1" applyFill="1" applyAlignment="1">
      <alignment horizontal="left" vertical="center"/>
    </xf>
    <xf numFmtId="3" fontId="17" fillId="2" borderId="0" xfId="1" applyNumberFormat="1" applyFont="1" applyFill="1" applyAlignment="1">
      <alignment horizontal="left" vertical="center" indent="1"/>
    </xf>
    <xf numFmtId="10" fontId="14" fillId="2" borderId="0" xfId="1" applyNumberFormat="1" applyFont="1" applyFill="1" applyAlignment="1">
      <alignment horizontal="right" vertical="center" indent="1"/>
    </xf>
    <xf numFmtId="3" fontId="2" fillId="2" borderId="30" xfId="1" applyNumberFormat="1" applyFont="1" applyFill="1" applyBorder="1" applyAlignment="1">
      <alignment vertical="center"/>
    </xf>
    <xf numFmtId="3" fontId="2" fillId="2" borderId="31" xfId="1" applyNumberFormat="1" applyFont="1" applyFill="1" applyBorder="1" applyAlignment="1">
      <alignment horizontal="center" vertical="center"/>
    </xf>
    <xf numFmtId="3" fontId="2" fillId="2" borderId="31" xfId="1" applyNumberFormat="1" applyFont="1" applyFill="1" applyBorder="1" applyAlignment="1">
      <alignment horizontal="left" vertical="center"/>
    </xf>
    <xf numFmtId="3" fontId="2" fillId="2" borderId="31" xfId="1" applyNumberFormat="1" applyFont="1" applyFill="1" applyBorder="1" applyAlignment="1">
      <alignment vertical="center"/>
    </xf>
    <xf numFmtId="3" fontId="2" fillId="2" borderId="32" xfId="1" applyNumberFormat="1" applyFont="1" applyFill="1" applyBorder="1" applyAlignment="1">
      <alignment vertical="center"/>
    </xf>
    <xf numFmtId="3" fontId="2" fillId="0" borderId="0" xfId="1" applyNumberFormat="1" applyFont="1" applyAlignment="1">
      <alignment horizontal="center" vertical="center"/>
    </xf>
    <xf numFmtId="3" fontId="2" fillId="0" borderId="0" xfId="1" applyNumberFormat="1" applyFont="1" applyAlignment="1">
      <alignment horizontal="left" vertical="center"/>
    </xf>
    <xf numFmtId="3" fontId="19" fillId="2" borderId="0" xfId="1" applyNumberFormat="1" applyFont="1" applyFill="1" applyAlignment="1">
      <alignment vertical="center"/>
    </xf>
    <xf numFmtId="165" fontId="20" fillId="2" borderId="0" xfId="1" applyNumberFormat="1" applyFont="1" applyFill="1" applyAlignment="1">
      <alignment horizontal="center" vertical="center"/>
    </xf>
    <xf numFmtId="165" fontId="20" fillId="2" borderId="0" xfId="1" applyNumberFormat="1" applyFont="1" applyFill="1" applyAlignment="1">
      <alignment vertical="center"/>
    </xf>
    <xf numFmtId="3" fontId="21" fillId="2" borderId="0" xfId="1" applyNumberFormat="1" applyFont="1" applyFill="1" applyAlignment="1">
      <alignment horizontal="center" vertical="center"/>
    </xf>
    <xf numFmtId="166" fontId="20" fillId="2" borderId="0" xfId="2" applyNumberFormat="1" applyFont="1" applyFill="1" applyAlignment="1">
      <alignment vertical="center"/>
    </xf>
    <xf numFmtId="0" fontId="20" fillId="2" borderId="0" xfId="2" applyFont="1" applyFill="1" applyAlignment="1">
      <alignment horizontal="center"/>
    </xf>
    <xf numFmtId="0" fontId="20" fillId="2" borderId="0" xfId="2" applyFont="1" applyFill="1"/>
    <xf numFmtId="3" fontId="3" fillId="2" borderId="0" xfId="1" applyNumberFormat="1" applyFont="1" applyFill="1" applyAlignment="1">
      <alignment vertical="center"/>
    </xf>
    <xf numFmtId="0" fontId="23" fillId="2" borderId="0" xfId="2" applyFont="1" applyFill="1"/>
    <xf numFmtId="22" fontId="6" fillId="2" borderId="0" xfId="1" applyNumberFormat="1" applyFont="1" applyFill="1" applyAlignment="1">
      <alignment vertical="center"/>
    </xf>
    <xf numFmtId="3" fontId="7" fillId="3" borderId="36" xfId="1" applyNumberFormat="1" applyFont="1" applyFill="1" applyBorder="1" applyAlignment="1">
      <alignment horizontal="left" vertical="center"/>
    </xf>
    <xf numFmtId="3" fontId="5" fillId="2" borderId="9" xfId="1" applyNumberFormat="1" applyFont="1" applyFill="1" applyBorder="1" applyAlignment="1">
      <alignment horizontal="center" vertical="center"/>
    </xf>
    <xf numFmtId="3" fontId="5" fillId="2" borderId="10" xfId="1" applyNumberFormat="1" applyFont="1" applyFill="1" applyBorder="1" applyAlignment="1">
      <alignment horizontal="center" vertical="center"/>
    </xf>
    <xf numFmtId="3" fontId="8" fillId="4" borderId="37" xfId="1" applyNumberFormat="1" applyFont="1" applyFill="1" applyBorder="1" applyAlignment="1">
      <alignment vertical="center"/>
    </xf>
    <xf numFmtId="3" fontId="8" fillId="4" borderId="39" xfId="1" applyNumberFormat="1" applyFont="1" applyFill="1" applyBorder="1" applyAlignment="1">
      <alignment vertical="center"/>
    </xf>
    <xf numFmtId="3" fontId="8" fillId="4" borderId="38" xfId="1" applyNumberFormat="1" applyFont="1" applyFill="1" applyBorder="1" applyAlignment="1">
      <alignment vertical="center"/>
    </xf>
    <xf numFmtId="3" fontId="5" fillId="2" borderId="11" xfId="1" applyNumberFormat="1" applyFont="1" applyFill="1" applyBorder="1" applyAlignment="1">
      <alignment horizontal="center" vertical="center"/>
    </xf>
    <xf numFmtId="3" fontId="5" fillId="2" borderId="12" xfId="1" applyNumberFormat="1" applyFont="1" applyFill="1" applyBorder="1" applyAlignment="1">
      <alignment horizontal="left" vertical="center"/>
    </xf>
    <xf numFmtId="3" fontId="5" fillId="2" borderId="40" xfId="1" applyNumberFormat="1" applyFont="1" applyFill="1" applyBorder="1" applyAlignment="1">
      <alignment horizontal="center" vertical="center"/>
    </xf>
    <xf numFmtId="3" fontId="5" fillId="2" borderId="12" xfId="1" applyNumberFormat="1" applyFont="1" applyFill="1" applyBorder="1" applyAlignment="1">
      <alignment horizontal="center" vertical="center"/>
    </xf>
    <xf numFmtId="3" fontId="5" fillId="2" borderId="41" xfId="1" applyNumberFormat="1" applyFont="1" applyFill="1" applyBorder="1" applyAlignment="1">
      <alignment horizontal="center" vertical="center"/>
    </xf>
    <xf numFmtId="3" fontId="7" fillId="4" borderId="42" xfId="1" applyNumberFormat="1" applyFont="1" applyFill="1" applyBorder="1" applyAlignment="1">
      <alignment vertical="center"/>
    </xf>
    <xf numFmtId="3" fontId="7" fillId="4" borderId="43" xfId="1" applyNumberFormat="1" applyFont="1" applyFill="1" applyBorder="1" applyAlignment="1">
      <alignment vertical="center"/>
    </xf>
    <xf numFmtId="3" fontId="11" fillId="4" borderId="42" xfId="1" applyNumberFormat="1" applyFont="1" applyFill="1" applyBorder="1" applyAlignment="1">
      <alignment horizontal="center" vertical="center" wrapText="1"/>
    </xf>
    <xf numFmtId="0" fontId="11" fillId="4" borderId="43" xfId="1" applyFont="1" applyFill="1" applyBorder="1" applyAlignment="1">
      <alignment horizontal="center" vertical="center"/>
    </xf>
    <xf numFmtId="3" fontId="24" fillId="0" borderId="44" xfId="1" applyNumberFormat="1" applyFont="1" applyBorder="1" applyAlignment="1">
      <alignment horizontal="center" vertical="center"/>
    </xf>
    <xf numFmtId="3" fontId="24" fillId="0" borderId="44" xfId="1" applyNumberFormat="1" applyFont="1" applyBorder="1" applyAlignment="1">
      <alignment horizontal="left" vertical="center" indent="1"/>
    </xf>
    <xf numFmtId="3" fontId="25" fillId="5" borderId="45" xfId="1" applyNumberFormat="1" applyFont="1" applyFill="1" applyBorder="1" applyAlignment="1">
      <alignment horizontal="right" vertical="center" indent="1"/>
    </xf>
    <xf numFmtId="3" fontId="25" fillId="0" borderId="46" xfId="1" applyNumberFormat="1" applyFont="1" applyBorder="1" applyAlignment="1">
      <alignment horizontal="right" vertical="center" indent="1"/>
    </xf>
    <xf numFmtId="3" fontId="24" fillId="0" borderId="47" xfId="1" applyNumberFormat="1" applyFont="1" applyBorder="1" applyAlignment="1">
      <alignment horizontal="center" vertical="center"/>
    </xf>
    <xf numFmtId="3" fontId="24" fillId="0" borderId="47" xfId="1" applyNumberFormat="1" applyFont="1" applyBorder="1" applyAlignment="1">
      <alignment horizontal="left" vertical="center" indent="1"/>
    </xf>
    <xf numFmtId="3" fontId="25" fillId="5" borderId="48" xfId="1" applyNumberFormat="1" applyFont="1" applyFill="1" applyBorder="1" applyAlignment="1">
      <alignment horizontal="right" vertical="center" indent="1"/>
    </xf>
    <xf numFmtId="3" fontId="25" fillId="0" borderId="49" xfId="1" applyNumberFormat="1" applyFont="1" applyBorder="1" applyAlignment="1">
      <alignment horizontal="right" vertical="center" indent="1"/>
    </xf>
    <xf numFmtId="3" fontId="2" fillId="2" borderId="50" xfId="1" applyNumberFormat="1" applyFont="1" applyFill="1" applyBorder="1" applyAlignment="1">
      <alignment vertical="center"/>
    </xf>
    <xf numFmtId="3" fontId="2" fillId="2" borderId="21" xfId="1" applyNumberFormat="1" applyFont="1" applyFill="1" applyBorder="1" applyAlignment="1">
      <alignment horizontal="center" vertical="center"/>
    </xf>
    <xf numFmtId="3" fontId="2" fillId="2" borderId="21" xfId="1" applyNumberFormat="1" applyFont="1" applyFill="1" applyBorder="1" applyAlignment="1">
      <alignment horizontal="left" vertical="center"/>
    </xf>
    <xf numFmtId="3" fontId="2" fillId="2" borderId="21" xfId="1" applyNumberFormat="1" applyFont="1" applyFill="1" applyBorder="1" applyAlignment="1">
      <alignment vertical="center"/>
    </xf>
    <xf numFmtId="3" fontId="2" fillId="2" borderId="51" xfId="1" applyNumberFormat="1" applyFont="1" applyFill="1" applyBorder="1" applyAlignment="1">
      <alignment vertical="center"/>
    </xf>
    <xf numFmtId="3" fontId="6" fillId="2" borderId="52" xfId="1" applyNumberFormat="1" applyFont="1" applyFill="1" applyBorder="1" applyAlignment="1">
      <alignment horizontal="center" vertical="center"/>
    </xf>
    <xf numFmtId="3" fontId="26" fillId="2" borderId="21" xfId="1" applyNumberFormat="1" applyFont="1" applyFill="1" applyBorder="1" applyAlignment="1">
      <alignment horizontal="left" vertical="center" indent="1"/>
    </xf>
    <xf numFmtId="3" fontId="14" fillId="2" borderId="21" xfId="1" applyNumberFormat="1" applyFont="1" applyFill="1" applyBorder="1" applyAlignment="1">
      <alignment horizontal="right" vertical="center" indent="1"/>
    </xf>
    <xf numFmtId="3" fontId="6" fillId="2" borderId="21" xfId="1" applyNumberFormat="1" applyFont="1" applyFill="1" applyBorder="1" applyAlignment="1">
      <alignment horizontal="center" vertical="center"/>
    </xf>
    <xf numFmtId="3" fontId="6" fillId="2" borderId="21" xfId="1" applyNumberFormat="1" applyFont="1" applyFill="1" applyBorder="1" applyAlignment="1">
      <alignment horizontal="left" vertical="center" indent="1"/>
    </xf>
    <xf numFmtId="3" fontId="14" fillId="2" borderId="53" xfId="1" applyNumberFormat="1" applyFont="1" applyFill="1" applyBorder="1" applyAlignment="1">
      <alignment horizontal="right" vertical="center" indent="1"/>
    </xf>
    <xf numFmtId="3" fontId="6" fillId="2" borderId="54" xfId="1" applyNumberFormat="1" applyFont="1" applyFill="1" applyBorder="1" applyAlignment="1">
      <alignment horizontal="center" vertical="center"/>
    </xf>
    <xf numFmtId="3" fontId="27" fillId="2" borderId="20" xfId="1" applyNumberFormat="1" applyFont="1" applyFill="1" applyBorder="1" applyAlignment="1">
      <alignment horizontal="left" vertical="center" indent="1"/>
    </xf>
    <xf numFmtId="3" fontId="6" fillId="2" borderId="22" xfId="1" applyNumberFormat="1" applyFont="1" applyFill="1" applyBorder="1" applyAlignment="1">
      <alignment horizontal="center" vertical="center"/>
    </xf>
    <xf numFmtId="3" fontId="14" fillId="2" borderId="22" xfId="1" applyNumberFormat="1" applyFont="1" applyFill="1" applyBorder="1" applyAlignment="1">
      <alignment horizontal="right" vertical="center" indent="1"/>
    </xf>
    <xf numFmtId="3" fontId="6" fillId="2" borderId="23" xfId="1" applyNumberFormat="1" applyFont="1" applyFill="1" applyBorder="1" applyAlignment="1">
      <alignment horizontal="left" vertical="center" indent="1"/>
    </xf>
    <xf numFmtId="3" fontId="28" fillId="4" borderId="55" xfId="1" applyNumberFormat="1" applyFont="1" applyFill="1" applyBorder="1" applyAlignment="1">
      <alignment horizontal="center" vertical="center" wrapText="1"/>
    </xf>
    <xf numFmtId="3" fontId="6" fillId="2" borderId="24" xfId="1" applyNumberFormat="1" applyFont="1" applyFill="1" applyBorder="1" applyAlignment="1">
      <alignment horizontal="center" vertical="center"/>
    </xf>
    <xf numFmtId="3" fontId="2" fillId="2" borderId="23" xfId="1" applyNumberFormat="1" applyFont="1" applyFill="1" applyBorder="1" applyAlignment="1">
      <alignment vertical="center"/>
    </xf>
    <xf numFmtId="3" fontId="14" fillId="2" borderId="24" xfId="1" applyNumberFormat="1" applyFont="1" applyFill="1" applyBorder="1" applyAlignment="1">
      <alignment horizontal="right" vertical="center" indent="1"/>
    </xf>
    <xf numFmtId="10" fontId="25" fillId="5" borderId="56" xfId="1" applyNumberFormat="1" applyFont="1" applyFill="1" applyBorder="1" applyAlignment="1">
      <alignment horizontal="right" vertical="center" indent="1"/>
    </xf>
    <xf numFmtId="3" fontId="29" fillId="4" borderId="57" xfId="1" applyNumberFormat="1" applyFont="1" applyFill="1" applyBorder="1" applyAlignment="1">
      <alignment horizontal="center" vertical="center" wrapText="1"/>
    </xf>
    <xf numFmtId="3" fontId="30" fillId="4" borderId="57" xfId="1" applyNumberFormat="1" applyFont="1" applyFill="1" applyBorder="1" applyAlignment="1">
      <alignment horizontal="center" vertical="center" wrapText="1"/>
    </xf>
    <xf numFmtId="9" fontId="25" fillId="0" borderId="58" xfId="1" applyNumberFormat="1" applyFont="1" applyBorder="1" applyAlignment="1">
      <alignment horizontal="right" vertical="center" indent="1"/>
    </xf>
    <xf numFmtId="3" fontId="28" fillId="4" borderId="59" xfId="1" applyNumberFormat="1" applyFont="1" applyFill="1" applyBorder="1" applyAlignment="1">
      <alignment horizontal="center" vertical="center" wrapText="1"/>
    </xf>
    <xf numFmtId="10" fontId="25" fillId="0" borderId="60" xfId="1" applyNumberFormat="1" applyFont="1" applyBorder="1" applyAlignment="1">
      <alignment horizontal="right" vertical="center" indent="1"/>
    </xf>
    <xf numFmtId="3" fontId="6" fillId="2" borderId="25" xfId="1" applyNumberFormat="1" applyFont="1" applyFill="1" applyBorder="1" applyAlignment="1">
      <alignment horizontal="left" vertical="center" indent="1"/>
    </xf>
    <xf numFmtId="3" fontId="14" fillId="2" borderId="26" xfId="1" applyNumberFormat="1" applyFont="1" applyFill="1" applyBorder="1" applyAlignment="1">
      <alignment horizontal="right" vertical="center" indent="1"/>
    </xf>
    <xf numFmtId="3" fontId="2" fillId="2" borderId="26" xfId="1" applyNumberFormat="1" applyFont="1" applyFill="1" applyBorder="1" applyAlignment="1">
      <alignment horizontal="center" vertical="center"/>
    </xf>
    <xf numFmtId="3" fontId="6" fillId="2" borderId="26" xfId="1" applyNumberFormat="1" applyFont="1" applyFill="1" applyBorder="1" applyAlignment="1">
      <alignment horizontal="center" vertical="center"/>
    </xf>
    <xf numFmtId="3" fontId="6" fillId="2" borderId="26" xfId="1" applyNumberFormat="1" applyFont="1" applyFill="1" applyBorder="1" applyAlignment="1">
      <alignment horizontal="left" vertical="center" indent="1"/>
    </xf>
    <xf numFmtId="3" fontId="6" fillId="2" borderId="27" xfId="1" applyNumberFormat="1" applyFont="1" applyFill="1" applyBorder="1" applyAlignment="1">
      <alignment horizontal="center" vertical="center"/>
    </xf>
    <xf numFmtId="3" fontId="6" fillId="2" borderId="57" xfId="1" applyNumberFormat="1" applyFont="1" applyFill="1" applyBorder="1" applyAlignment="1">
      <alignment horizontal="left" vertical="center" indent="1"/>
    </xf>
    <xf numFmtId="3" fontId="28" fillId="4" borderId="61" xfId="1" applyNumberFormat="1" applyFont="1" applyFill="1" applyBorder="1" applyAlignment="1">
      <alignment horizontal="center" vertical="center" wrapText="1"/>
    </xf>
    <xf numFmtId="3" fontId="14" fillId="2" borderId="25" xfId="1" applyNumberFormat="1" applyFont="1" applyFill="1" applyBorder="1" applyAlignment="1">
      <alignment horizontal="right" vertical="center" indent="1"/>
    </xf>
    <xf numFmtId="3" fontId="14" fillId="2" borderId="27" xfId="1" applyNumberFormat="1" applyFont="1" applyFill="1" applyBorder="1" applyAlignment="1">
      <alignment horizontal="right" vertical="center" indent="1"/>
    </xf>
    <xf numFmtId="3" fontId="14" fillId="2" borderId="62" xfId="1" applyNumberFormat="1" applyFont="1" applyFill="1" applyBorder="1" applyAlignment="1">
      <alignment horizontal="right" vertical="center" indent="1"/>
    </xf>
    <xf numFmtId="3" fontId="2" fillId="2" borderId="20" xfId="1" applyNumberFormat="1" applyFont="1" applyFill="1" applyBorder="1" applyAlignment="1">
      <alignment vertical="center"/>
    </xf>
    <xf numFmtId="3" fontId="27" fillId="2" borderId="21" xfId="1" applyNumberFormat="1" applyFont="1" applyFill="1" applyBorder="1" applyAlignment="1">
      <alignment horizontal="left" vertical="center" indent="1"/>
    </xf>
    <xf numFmtId="3" fontId="2" fillId="2" borderId="22" xfId="1" applyNumberFormat="1" applyFont="1" applyFill="1" applyBorder="1" applyAlignment="1">
      <alignment vertical="center"/>
    </xf>
    <xf numFmtId="3" fontId="2" fillId="2" borderId="24" xfId="1" applyNumberFormat="1" applyFont="1" applyFill="1" applyBorder="1" applyAlignment="1">
      <alignment vertical="center"/>
    </xf>
    <xf numFmtId="3" fontId="6" fillId="2" borderId="23" xfId="1" applyNumberFormat="1" applyFont="1" applyFill="1" applyBorder="1" applyAlignment="1">
      <alignment horizontal="center" vertical="center"/>
    </xf>
    <xf numFmtId="3" fontId="28" fillId="4" borderId="66" xfId="1" applyNumberFormat="1" applyFont="1" applyFill="1" applyBorder="1" applyAlignment="1" applyProtection="1">
      <alignment horizontal="center" vertical="center" wrapText="1"/>
      <protection locked="0"/>
    </xf>
    <xf numFmtId="3" fontId="11" fillId="2" borderId="40" xfId="1" applyNumberFormat="1" applyFont="1" applyFill="1" applyBorder="1" applyAlignment="1">
      <alignment horizontal="center" vertical="center" wrapText="1"/>
    </xf>
    <xf numFmtId="3" fontId="29" fillId="4" borderId="66" xfId="1" applyNumberFormat="1" applyFont="1" applyFill="1" applyBorder="1" applyAlignment="1">
      <alignment horizontal="center" vertical="center" wrapText="1"/>
    </xf>
    <xf numFmtId="3" fontId="30" fillId="4" borderId="66" xfId="1" applyNumberFormat="1" applyFont="1" applyFill="1" applyBorder="1" applyAlignment="1">
      <alignment horizontal="center" vertical="center" wrapText="1"/>
    </xf>
    <xf numFmtId="3" fontId="6" fillId="0" borderId="67" xfId="1" applyNumberFormat="1" applyFont="1" applyBorder="1" applyAlignment="1">
      <alignment horizontal="center" vertical="center"/>
    </xf>
    <xf numFmtId="3" fontId="6" fillId="0" borderId="44" xfId="1" applyNumberFormat="1" applyFont="1" applyBorder="1" applyAlignment="1" applyProtection="1">
      <alignment horizontal="left" vertical="center" indent="1"/>
      <protection locked="0"/>
    </xf>
    <xf numFmtId="3" fontId="25" fillId="5" borderId="68" xfId="1" applyNumberFormat="1" applyFont="1" applyFill="1" applyBorder="1" applyAlignment="1">
      <alignment horizontal="right" vertical="center" indent="1"/>
    </xf>
    <xf numFmtId="3" fontId="6" fillId="0" borderId="44" xfId="1" applyNumberFormat="1" applyFont="1" applyBorder="1" applyAlignment="1">
      <alignment horizontal="center" vertical="center"/>
    </xf>
    <xf numFmtId="3" fontId="25" fillId="0" borderId="69" xfId="1" applyNumberFormat="1" applyFont="1" applyBorder="1" applyAlignment="1">
      <alignment horizontal="right" vertical="center" indent="1"/>
    </xf>
    <xf numFmtId="3" fontId="6" fillId="2" borderId="25" xfId="1" applyNumberFormat="1" applyFont="1" applyFill="1" applyBorder="1" applyAlignment="1">
      <alignment horizontal="center" vertical="center"/>
    </xf>
    <xf numFmtId="3" fontId="2" fillId="2" borderId="70" xfId="1" applyNumberFormat="1" applyFont="1" applyFill="1" applyBorder="1" applyAlignment="1">
      <alignment horizontal="center" vertical="center"/>
    </xf>
    <xf numFmtId="3" fontId="2" fillId="2" borderId="70" xfId="1" applyNumberFormat="1" applyFont="1" applyFill="1" applyBorder="1" applyAlignment="1">
      <alignment horizontal="left" vertical="center"/>
    </xf>
    <xf numFmtId="3" fontId="2" fillId="2" borderId="70" xfId="1" applyNumberFormat="1" applyFont="1" applyFill="1" applyBorder="1" applyAlignment="1">
      <alignment vertical="center"/>
    </xf>
    <xf numFmtId="3" fontId="7" fillId="3" borderId="36" xfId="1" applyNumberFormat="1" applyFont="1" applyFill="1" applyBorder="1" applyAlignment="1">
      <alignment horizontal="center" vertical="center"/>
    </xf>
    <xf numFmtId="3" fontId="11" fillId="4" borderId="55" xfId="1" applyNumberFormat="1" applyFont="1" applyFill="1" applyBorder="1" applyAlignment="1">
      <alignment horizontal="center" vertical="center" wrapText="1"/>
    </xf>
    <xf numFmtId="3" fontId="18" fillId="2" borderId="26" xfId="1" applyNumberFormat="1" applyFont="1" applyFill="1" applyBorder="1" applyAlignment="1">
      <alignment vertical="center" wrapText="1"/>
    </xf>
    <xf numFmtId="3" fontId="6" fillId="2" borderId="24" xfId="1" applyNumberFormat="1" applyFont="1" applyFill="1" applyBorder="1" applyAlignment="1">
      <alignment horizontal="left" vertical="center" indent="1"/>
    </xf>
    <xf numFmtId="3" fontId="14" fillId="2" borderId="34" xfId="1" applyNumberFormat="1" applyFont="1" applyFill="1" applyBorder="1" applyAlignment="1">
      <alignment horizontal="right" vertical="center" indent="1"/>
    </xf>
    <xf numFmtId="3" fontId="28" fillId="4" borderId="42" xfId="1" applyNumberFormat="1" applyFont="1" applyFill="1" applyBorder="1" applyAlignment="1" applyProtection="1">
      <alignment horizontal="center" vertical="center" wrapText="1"/>
      <protection locked="0"/>
    </xf>
    <xf numFmtId="3" fontId="11" fillId="2" borderId="71" xfId="1" applyNumberFormat="1" applyFont="1" applyFill="1" applyBorder="1" applyAlignment="1">
      <alignment horizontal="center" vertical="center" wrapText="1"/>
    </xf>
    <xf numFmtId="3" fontId="33" fillId="2" borderId="0" xfId="1" applyNumberFormat="1" applyFont="1" applyFill="1" applyAlignment="1">
      <alignment horizontal="center" vertical="center"/>
    </xf>
    <xf numFmtId="3" fontId="24" fillId="2" borderId="0" xfId="1" applyNumberFormat="1" applyFont="1" applyFill="1" applyAlignment="1">
      <alignment horizontal="center" vertical="center"/>
    </xf>
    <xf numFmtId="3" fontId="2" fillId="2" borderId="72" xfId="1" applyNumberFormat="1" applyFont="1" applyFill="1" applyBorder="1" applyAlignment="1">
      <alignment vertical="center"/>
    </xf>
    <xf numFmtId="3" fontId="2" fillId="2" borderId="73" xfId="1" applyNumberFormat="1" applyFont="1" applyFill="1" applyBorder="1" applyAlignment="1">
      <alignment horizontal="center" vertical="center"/>
    </xf>
    <xf numFmtId="3" fontId="2" fillId="2" borderId="73" xfId="1" applyNumberFormat="1" applyFont="1" applyFill="1" applyBorder="1" applyAlignment="1">
      <alignment horizontal="left" vertical="center"/>
    </xf>
    <xf numFmtId="3" fontId="2" fillId="2" borderId="73" xfId="1" applyNumberFormat="1" applyFont="1" applyFill="1" applyBorder="1" applyAlignment="1">
      <alignment vertical="center"/>
    </xf>
    <xf numFmtId="3" fontId="2" fillId="2" borderId="74" xfId="1" applyNumberFormat="1" applyFont="1" applyFill="1" applyBorder="1" applyAlignment="1">
      <alignment vertical="center"/>
    </xf>
    <xf numFmtId="3" fontId="14" fillId="2" borderId="23" xfId="1" applyNumberFormat="1" applyFont="1" applyFill="1" applyBorder="1" applyAlignment="1">
      <alignment horizontal="left" vertical="center" indent="1"/>
    </xf>
    <xf numFmtId="3" fontId="14" fillId="2" borderId="0" xfId="1" applyNumberFormat="1" applyFont="1" applyFill="1" applyAlignment="1">
      <alignment horizontal="left" vertical="center" indent="1"/>
    </xf>
    <xf numFmtId="3" fontId="6" fillId="2" borderId="0" xfId="1" applyNumberFormat="1" applyFont="1" applyFill="1" applyAlignment="1">
      <alignment horizontal="left" vertical="center"/>
    </xf>
    <xf numFmtId="3" fontId="6" fillId="2" borderId="24" xfId="1" applyNumberFormat="1" applyFont="1" applyFill="1" applyBorder="1" applyAlignment="1">
      <alignment horizontal="left" vertical="center"/>
    </xf>
    <xf numFmtId="3" fontId="6" fillId="2" borderId="0" xfId="1" applyNumberFormat="1" applyFont="1" applyFill="1" applyAlignment="1">
      <alignment horizontal="center" vertical="center"/>
    </xf>
    <xf numFmtId="3" fontId="3"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3" fontId="10" fillId="2" borderId="6" xfId="1" applyNumberFormat="1" applyFont="1" applyFill="1" applyBorder="1" applyAlignment="1">
      <alignment horizontal="center" vertical="center"/>
    </xf>
    <xf numFmtId="3" fontId="10" fillId="2" borderId="7" xfId="1" applyNumberFormat="1" applyFont="1" applyFill="1" applyBorder="1" applyAlignment="1">
      <alignment horizontal="center" vertical="center"/>
    </xf>
    <xf numFmtId="3" fontId="10" fillId="2" borderId="8" xfId="1" applyNumberFormat="1" applyFont="1" applyFill="1" applyBorder="1" applyAlignment="1">
      <alignment horizontal="center" vertical="center"/>
    </xf>
    <xf numFmtId="3" fontId="10" fillId="2" borderId="9" xfId="1" applyNumberFormat="1" applyFont="1" applyFill="1" applyBorder="1" applyAlignment="1">
      <alignment horizontal="center" vertical="center"/>
    </xf>
    <xf numFmtId="3" fontId="10" fillId="2" borderId="0" xfId="1" applyNumberFormat="1" applyFont="1" applyFill="1" applyAlignment="1">
      <alignment horizontal="center" vertical="center"/>
    </xf>
    <xf numFmtId="3" fontId="10" fillId="2" borderId="10" xfId="1" applyNumberFormat="1" applyFont="1" applyFill="1" applyBorder="1" applyAlignment="1">
      <alignment horizontal="center" vertical="center"/>
    </xf>
    <xf numFmtId="3" fontId="10" fillId="2" borderId="11" xfId="1" applyNumberFormat="1" applyFont="1" applyFill="1" applyBorder="1" applyAlignment="1">
      <alignment horizontal="center" vertical="center"/>
    </xf>
    <xf numFmtId="3" fontId="10" fillId="2" borderId="12" xfId="1" applyNumberFormat="1" applyFont="1" applyFill="1" applyBorder="1" applyAlignment="1">
      <alignment horizontal="center" vertical="center"/>
    </xf>
    <xf numFmtId="3" fontId="10" fillId="2" borderId="13" xfId="1" applyNumberFormat="1" applyFont="1" applyFill="1" applyBorder="1" applyAlignment="1">
      <alignment horizontal="center" vertical="center"/>
    </xf>
    <xf numFmtId="3" fontId="13" fillId="2" borderId="14" xfId="1" applyNumberFormat="1" applyFont="1" applyFill="1" applyBorder="1" applyAlignment="1">
      <alignment horizontal="left" vertical="center" wrapText="1" indent="1"/>
    </xf>
    <xf numFmtId="3" fontId="13" fillId="2" borderId="15" xfId="1" applyNumberFormat="1" applyFont="1" applyFill="1" applyBorder="1" applyAlignment="1">
      <alignment horizontal="left" vertical="center" indent="1"/>
    </xf>
    <xf numFmtId="3" fontId="13" fillId="2" borderId="16" xfId="1" applyNumberFormat="1" applyFont="1" applyFill="1" applyBorder="1" applyAlignment="1">
      <alignment horizontal="left" vertical="center" indent="1"/>
    </xf>
    <xf numFmtId="3" fontId="13" fillId="2" borderId="17" xfId="1" applyNumberFormat="1" applyFont="1" applyFill="1" applyBorder="1" applyAlignment="1">
      <alignment horizontal="left" vertical="center" indent="1"/>
    </xf>
    <xf numFmtId="3" fontId="13" fillId="2" borderId="18" xfId="1" applyNumberFormat="1" applyFont="1" applyFill="1" applyBorder="1" applyAlignment="1">
      <alignment horizontal="left" vertical="center" indent="1"/>
    </xf>
    <xf numFmtId="3" fontId="13" fillId="2" borderId="19" xfId="1" applyNumberFormat="1" applyFont="1" applyFill="1" applyBorder="1" applyAlignment="1">
      <alignment horizontal="left" vertical="center" indent="1"/>
    </xf>
    <xf numFmtId="3" fontId="7" fillId="3" borderId="20" xfId="1" applyNumberFormat="1" applyFont="1" applyFill="1" applyBorder="1" applyAlignment="1">
      <alignment horizontal="left" vertical="center" indent="1"/>
    </xf>
    <xf numFmtId="3" fontId="7" fillId="3" borderId="21" xfId="1" applyNumberFormat="1" applyFont="1" applyFill="1" applyBorder="1" applyAlignment="1">
      <alignment horizontal="left" vertical="center" indent="1"/>
    </xf>
    <xf numFmtId="3" fontId="7" fillId="3" borderId="21" xfId="1" applyNumberFormat="1" applyFont="1" applyFill="1" applyBorder="1" applyAlignment="1">
      <alignment horizontal="left" vertical="center"/>
    </xf>
    <xf numFmtId="3" fontId="7" fillId="3" borderId="22" xfId="1" applyNumberFormat="1" applyFont="1" applyFill="1" applyBorder="1" applyAlignment="1">
      <alignment horizontal="left" vertical="center"/>
    </xf>
    <xf numFmtId="164" fontId="14" fillId="2" borderId="0" xfId="1" applyNumberFormat="1" applyFont="1" applyFill="1" applyAlignment="1">
      <alignment horizontal="center" vertical="center"/>
    </xf>
    <xf numFmtId="3" fontId="18" fillId="2" borderId="0" xfId="1" applyNumberFormat="1" applyFont="1" applyFill="1" applyAlignment="1">
      <alignment horizontal="center" vertical="center" wrapText="1"/>
    </xf>
    <xf numFmtId="3" fontId="6" fillId="2" borderId="26" xfId="1" applyNumberFormat="1" applyFont="1" applyFill="1" applyBorder="1" applyAlignment="1">
      <alignment horizontal="left" vertical="center"/>
    </xf>
    <xf numFmtId="3" fontId="6" fillId="2" borderId="27" xfId="1" applyNumberFormat="1" applyFont="1" applyFill="1" applyBorder="1" applyAlignment="1">
      <alignment horizontal="left" vertical="center"/>
    </xf>
    <xf numFmtId="3" fontId="15" fillId="2" borderId="14" xfId="1" applyNumberFormat="1" applyFont="1" applyFill="1" applyBorder="1" applyAlignment="1">
      <alignment horizontal="left" vertical="center" wrapText="1" indent="2"/>
    </xf>
    <xf numFmtId="3" fontId="15" fillId="2" borderId="15" xfId="1" applyNumberFormat="1" applyFont="1" applyFill="1" applyBorder="1" applyAlignment="1">
      <alignment horizontal="left" vertical="center" wrapText="1" indent="2"/>
    </xf>
    <xf numFmtId="3" fontId="15" fillId="2" borderId="16" xfId="1" applyNumberFormat="1" applyFont="1" applyFill="1" applyBorder="1" applyAlignment="1">
      <alignment horizontal="left" vertical="center" wrapText="1" indent="2"/>
    </xf>
    <xf numFmtId="3" fontId="15" fillId="2" borderId="28" xfId="1" applyNumberFormat="1" applyFont="1" applyFill="1" applyBorder="1" applyAlignment="1">
      <alignment horizontal="left" vertical="center" wrapText="1" indent="2"/>
    </xf>
    <xf numFmtId="3" fontId="15" fillId="2" borderId="0" xfId="1" applyNumberFormat="1" applyFont="1" applyFill="1" applyAlignment="1">
      <alignment horizontal="left" vertical="center" wrapText="1" indent="2"/>
    </xf>
    <xf numFmtId="3" fontId="15" fillId="2" borderId="29" xfId="1" applyNumberFormat="1" applyFont="1" applyFill="1" applyBorder="1" applyAlignment="1">
      <alignment horizontal="left" vertical="center" wrapText="1" indent="2"/>
    </xf>
    <xf numFmtId="3" fontId="15" fillId="2" borderId="17" xfId="1" applyNumberFormat="1" applyFont="1" applyFill="1" applyBorder="1" applyAlignment="1">
      <alignment horizontal="left" vertical="center" wrapText="1" indent="2"/>
    </xf>
    <xf numFmtId="3" fontId="15" fillId="2" borderId="18" xfId="1" applyNumberFormat="1" applyFont="1" applyFill="1" applyBorder="1" applyAlignment="1">
      <alignment horizontal="left" vertical="center" wrapText="1" indent="2"/>
    </xf>
    <xf numFmtId="3" fontId="15" fillId="2" borderId="19" xfId="1" applyNumberFormat="1" applyFont="1" applyFill="1" applyBorder="1" applyAlignment="1">
      <alignment horizontal="left" vertical="center" wrapText="1" indent="2"/>
    </xf>
    <xf numFmtId="3" fontId="14" fillId="2" borderId="33" xfId="1" applyNumberFormat="1" applyFont="1" applyFill="1" applyBorder="1" applyAlignment="1">
      <alignment horizontal="center" vertical="center"/>
    </xf>
    <xf numFmtId="3" fontId="14" fillId="2" borderId="35" xfId="1" applyNumberFormat="1" applyFont="1" applyFill="1" applyBorder="1" applyAlignment="1">
      <alignment horizontal="center" vertical="center"/>
    </xf>
    <xf numFmtId="164" fontId="25" fillId="5" borderId="33" xfId="1" applyNumberFormat="1" applyFont="1" applyFill="1" applyBorder="1" applyAlignment="1">
      <alignment horizontal="center" vertical="center"/>
    </xf>
    <xf numFmtId="164" fontId="25" fillId="5" borderId="35" xfId="1" applyNumberFormat="1" applyFont="1" applyFill="1" applyBorder="1" applyAlignment="1">
      <alignment horizontal="center" vertical="center"/>
    </xf>
    <xf numFmtId="3" fontId="18" fillId="2" borderId="20" xfId="1" applyNumberFormat="1" applyFont="1" applyFill="1" applyBorder="1" applyAlignment="1">
      <alignment horizontal="left" vertical="center" wrapText="1" indent="1"/>
    </xf>
    <xf numFmtId="3" fontId="18" fillId="2" borderId="21" xfId="1" applyNumberFormat="1" applyFont="1" applyFill="1" applyBorder="1" applyAlignment="1">
      <alignment horizontal="left" vertical="center" wrapText="1" indent="1"/>
    </xf>
    <xf numFmtId="3" fontId="18" fillId="2" borderId="22" xfId="1" applyNumberFormat="1" applyFont="1" applyFill="1" applyBorder="1" applyAlignment="1">
      <alignment horizontal="left" vertical="center" wrapText="1" indent="1"/>
    </xf>
    <xf numFmtId="3" fontId="18" fillId="2" borderId="23" xfId="1" applyNumberFormat="1" applyFont="1" applyFill="1" applyBorder="1" applyAlignment="1">
      <alignment horizontal="left" vertical="center" wrapText="1" indent="1"/>
    </xf>
    <xf numFmtId="3" fontId="18" fillId="2" borderId="0" xfId="1" applyNumberFormat="1" applyFont="1" applyFill="1" applyAlignment="1">
      <alignment horizontal="left" vertical="center" wrapText="1" indent="1"/>
    </xf>
    <xf numFmtId="3" fontId="18" fillId="2" borderId="24" xfId="1" applyNumberFormat="1" applyFont="1" applyFill="1" applyBorder="1" applyAlignment="1">
      <alignment horizontal="left" vertical="center" wrapText="1" indent="1"/>
    </xf>
    <xf numFmtId="3" fontId="18" fillId="2" borderId="25" xfId="1" applyNumberFormat="1" applyFont="1" applyFill="1" applyBorder="1" applyAlignment="1">
      <alignment horizontal="left" vertical="center" wrapText="1" indent="1"/>
    </xf>
    <xf numFmtId="3" fontId="18" fillId="2" borderId="26" xfId="1" applyNumberFormat="1" applyFont="1" applyFill="1" applyBorder="1" applyAlignment="1">
      <alignment horizontal="left" vertical="center" wrapText="1" indent="1"/>
    </xf>
    <xf numFmtId="3" fontId="18" fillId="2" borderId="27" xfId="1" applyNumberFormat="1" applyFont="1" applyFill="1" applyBorder="1" applyAlignment="1">
      <alignment horizontal="left" vertical="center" wrapText="1" indent="1"/>
    </xf>
    <xf numFmtId="3" fontId="31" fillId="2" borderId="63" xfId="1" applyNumberFormat="1" applyFont="1" applyFill="1" applyBorder="1" applyAlignment="1">
      <alignment horizontal="center" vertical="center" wrapText="1"/>
    </xf>
    <xf numFmtId="3" fontId="31" fillId="2" borderId="64" xfId="1" applyNumberFormat="1" applyFont="1" applyFill="1" applyBorder="1" applyAlignment="1">
      <alignment horizontal="center" vertical="center" wrapText="1"/>
    </xf>
    <xf numFmtId="3" fontId="31" fillId="2" borderId="65" xfId="1" applyNumberFormat="1" applyFont="1" applyFill="1" applyBorder="1" applyAlignment="1">
      <alignment horizontal="center" vertical="center" wrapText="1"/>
    </xf>
    <xf numFmtId="3" fontId="6" fillId="2" borderId="33" xfId="1" applyNumberFormat="1" applyFont="1" applyFill="1" applyBorder="1" applyAlignment="1">
      <alignment horizontal="center" vertical="center"/>
    </xf>
    <xf numFmtId="3" fontId="6" fillId="2" borderId="34" xfId="1" applyNumberFormat="1" applyFont="1" applyFill="1" applyBorder="1" applyAlignment="1">
      <alignment horizontal="center" vertical="center"/>
    </xf>
    <xf numFmtId="3" fontId="6" fillId="2" borderId="35" xfId="1" applyNumberFormat="1" applyFont="1" applyFill="1" applyBorder="1" applyAlignment="1">
      <alignment horizontal="center" vertical="center"/>
    </xf>
    <xf numFmtId="3" fontId="3" fillId="2" borderId="33" xfId="1" applyNumberFormat="1" applyFont="1" applyFill="1" applyBorder="1" applyAlignment="1">
      <alignment horizontal="center" vertical="center"/>
    </xf>
    <xf numFmtId="3" fontId="3" fillId="2" borderId="34" xfId="1" applyNumberFormat="1" applyFont="1" applyFill="1" applyBorder="1" applyAlignment="1">
      <alignment horizontal="center" vertical="center"/>
    </xf>
    <xf numFmtId="3" fontId="3" fillId="2" borderId="35" xfId="1" applyNumberFormat="1" applyFont="1" applyFill="1" applyBorder="1" applyAlignment="1">
      <alignment horizontal="center" vertical="center"/>
    </xf>
    <xf numFmtId="22" fontId="6" fillId="2" borderId="0" xfId="1" applyNumberFormat="1" applyFont="1" applyFill="1" applyAlignment="1">
      <alignment horizontal="center" vertical="center"/>
    </xf>
    <xf numFmtId="3" fontId="7" fillId="3" borderId="37" xfId="1" applyNumberFormat="1" applyFont="1" applyFill="1" applyBorder="1" applyAlignment="1">
      <alignment horizontal="center" vertical="center"/>
    </xf>
    <xf numFmtId="3" fontId="7" fillId="3" borderId="38" xfId="1" applyNumberFormat="1" applyFont="1" applyFill="1" applyBorder="1" applyAlignment="1">
      <alignment horizontal="center" vertical="center"/>
    </xf>
  </cellXfs>
  <cellStyles count="3">
    <cellStyle name="Normal" xfId="0" builtinId="0"/>
    <cellStyle name="Normal 2 9 2" xfId="1" xr:uid="{8E5F004C-B550-4D84-B28A-A76C21F83416}"/>
    <cellStyle name="Normal 3" xfId="2" xr:uid="{94434380-EBB0-4EE9-B4E9-B27BD3FDD3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94</xdr:row>
      <xdr:rowOff>152400</xdr:rowOff>
    </xdr:from>
    <xdr:to>
      <xdr:col>21</xdr:col>
      <xdr:colOff>419100</xdr:colOff>
      <xdr:row>97</xdr:row>
      <xdr:rowOff>68580</xdr:rowOff>
    </xdr:to>
    <xdr:sp macro="" textlink="">
      <xdr:nvSpPr>
        <xdr:cNvPr id="1025" name="Button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100584" tIns="36576" rIns="100584" bIns="36576" anchor="ctr" upright="1"/>
        <a:lstStyle/>
        <a:p>
          <a:pPr algn="ctr" rtl="0">
            <a:defRPr sz="1000"/>
          </a:pPr>
          <a:r>
            <a:rPr lang="nl-BE" sz="1600" b="1" i="0" u="none" strike="noStrike" baseline="0">
              <a:solidFill>
                <a:srgbClr val="FF9900"/>
              </a:solidFill>
              <a:latin typeface="Wingdings"/>
            </a:rPr>
            <a:t>Ü</a:t>
          </a:r>
        </a:p>
      </xdr:txBody>
    </xdr:sp>
    <xdr:clientData fPrintsWithSheet="0"/>
  </xdr:twoCellAnchor>
  <xdr:twoCellAnchor editAs="oneCell">
    <xdr:from>
      <xdr:col>21</xdr:col>
      <xdr:colOff>0</xdr:colOff>
      <xdr:row>94</xdr:row>
      <xdr:rowOff>182880</xdr:rowOff>
    </xdr:from>
    <xdr:to>
      <xdr:col>21</xdr:col>
      <xdr:colOff>411480</xdr:colOff>
      <xdr:row>97</xdr:row>
      <xdr:rowOff>68580</xdr:rowOff>
    </xdr:to>
    <xdr:sp macro="" textlink="">
      <xdr:nvSpPr>
        <xdr:cNvPr id="1026" name="Button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100584" tIns="36576" rIns="100584" bIns="36576" anchor="ctr" upright="1"/>
        <a:lstStyle/>
        <a:p>
          <a:pPr algn="ctr" rtl="0">
            <a:defRPr sz="1000"/>
          </a:pPr>
          <a:r>
            <a:rPr lang="nl-BE" sz="1600" b="1" i="0" u="none" strike="noStrike" baseline="0">
              <a:solidFill>
                <a:srgbClr val="0000FF"/>
              </a:solidFill>
              <a:latin typeface="Wingdings"/>
            </a:rPr>
            <a:t>ü</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5A073-7E65-47B1-9847-407717D85767}">
  <sheetPr codeName="Feuil6">
    <tabColor theme="7"/>
  </sheetPr>
  <dimension ref="A1:AKI982"/>
  <sheetViews>
    <sheetView tabSelected="1" view="pageLayout" zoomScaleNormal="100" zoomScaleSheetLayoutView="100" workbookViewId="0" xr3:uid="{EEAC18A1-E7EC-5B33-B499-83DB5167D402}">
      <selection activeCell="E6" sqref="E6:S8"/>
    </sheetView>
  </sheetViews>
  <sheetFormatPr defaultColWidth="11.28515625" defaultRowHeight="12"/>
  <cols>
    <col min="1" max="1" width="8.5703125" style="20" customWidth="1"/>
    <col min="2" max="2" width="2.140625" style="1" customWidth="1"/>
    <col min="3" max="3" width="4.42578125" style="45" customWidth="1"/>
    <col min="4" max="4" width="3.7109375" style="46" customWidth="1"/>
    <col min="5" max="6" width="8" style="20" customWidth="1"/>
    <col min="7" max="7" width="4.42578125" style="45" customWidth="1"/>
    <col min="8" max="8" width="8.28515625" style="46" customWidth="1"/>
    <col min="9" max="10" width="8" style="20" customWidth="1"/>
    <col min="11" max="11" width="0.85546875" style="25" customWidth="1"/>
    <col min="12" max="12" width="4.42578125" style="45" customWidth="1"/>
    <col min="13" max="13" width="8.28515625" style="46" customWidth="1"/>
    <col min="14" max="15" width="8" style="20" customWidth="1"/>
    <col min="16" max="16" width="0.85546875" style="25" customWidth="1"/>
    <col min="17" max="17" width="4.42578125" style="45" customWidth="1"/>
    <col min="18" max="18" width="8.28515625" style="46" customWidth="1"/>
    <col min="19" max="19" width="12.28515625" style="20" customWidth="1"/>
    <col min="20" max="20" width="4.42578125" style="20" customWidth="1"/>
    <col min="21" max="21" width="2.140625" style="1" customWidth="1"/>
    <col min="22" max="37" width="11.28515625" style="1"/>
    <col min="38" max="16384" width="11.28515625" style="20"/>
  </cols>
  <sheetData>
    <row r="1" spans="1:971" s="1" customFormat="1" ht="10.15" customHeight="1">
      <c r="B1" s="2"/>
      <c r="C1" s="3"/>
      <c r="D1" s="4"/>
      <c r="E1" s="5"/>
      <c r="F1" s="5"/>
      <c r="G1" s="3"/>
      <c r="H1" s="4"/>
      <c r="I1" s="5"/>
      <c r="J1" s="5"/>
      <c r="K1" s="6"/>
      <c r="L1" s="3"/>
      <c r="M1" s="4"/>
      <c r="N1" s="5"/>
      <c r="O1" s="5"/>
      <c r="P1" s="6"/>
      <c r="Q1" s="3"/>
      <c r="R1" s="4"/>
      <c r="S1" s="5"/>
      <c r="T1" s="5"/>
      <c r="U1" s="7"/>
    </row>
    <row r="2" spans="1:971" s="11" customFormat="1" ht="18" customHeight="1">
      <c r="A2" s="8"/>
      <c r="B2" s="9"/>
      <c r="C2" s="153"/>
      <c r="D2" s="153"/>
      <c r="E2" s="153"/>
      <c r="F2" s="153"/>
      <c r="G2" s="153"/>
      <c r="H2" s="153"/>
      <c r="I2" s="153"/>
      <c r="J2" s="153"/>
      <c r="K2" s="10"/>
      <c r="L2" s="154"/>
      <c r="M2" s="154"/>
      <c r="N2" s="154"/>
      <c r="O2" s="154"/>
      <c r="P2" s="10"/>
      <c r="U2" s="12"/>
    </row>
    <row r="3" spans="1:971" s="13" customFormat="1" ht="4.1500000000000004" customHeight="1">
      <c r="B3" s="14"/>
      <c r="C3" s="15"/>
      <c r="D3" s="16"/>
      <c r="G3" s="15"/>
      <c r="H3" s="16"/>
      <c r="K3" s="15"/>
      <c r="L3" s="15"/>
      <c r="M3" s="16"/>
      <c r="P3" s="15"/>
      <c r="Q3" s="15"/>
      <c r="R3" s="16"/>
      <c r="U3" s="17"/>
    </row>
    <row r="4" spans="1:971" s="1" customFormat="1" ht="14.1" customHeight="1">
      <c r="B4" s="18"/>
      <c r="C4" s="15"/>
      <c r="D4" s="16"/>
      <c r="E4" s="155"/>
      <c r="F4" s="155"/>
      <c r="G4" s="15"/>
      <c r="H4" s="16"/>
      <c r="I4" s="155"/>
      <c r="J4" s="155"/>
      <c r="K4" s="15"/>
      <c r="L4" s="15"/>
      <c r="M4" s="16"/>
      <c r="N4" s="155"/>
      <c r="O4" s="155"/>
      <c r="P4" s="15"/>
      <c r="Q4" s="15"/>
      <c r="R4" s="16"/>
      <c r="S4" s="155"/>
      <c r="T4" s="155"/>
      <c r="U4" s="19"/>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row>
    <row r="5" spans="1:971" s="1" customFormat="1" ht="4.1500000000000004" customHeight="1" thickBot="1">
      <c r="B5" s="18"/>
      <c r="C5" s="15"/>
      <c r="D5" s="16"/>
      <c r="E5" s="15"/>
      <c r="F5" s="15"/>
      <c r="G5" s="15"/>
      <c r="H5" s="16"/>
      <c r="I5" s="15"/>
      <c r="J5" s="15"/>
      <c r="K5" s="15"/>
      <c r="L5" s="15"/>
      <c r="M5" s="16"/>
      <c r="N5" s="15"/>
      <c r="O5" s="15"/>
      <c r="P5" s="15"/>
      <c r="Q5" s="15"/>
      <c r="R5" s="16"/>
      <c r="S5" s="15"/>
      <c r="T5" s="15"/>
      <c r="U5" s="19"/>
    </row>
    <row r="6" spans="1:971" s="1" customFormat="1" ht="13.9" thickTop="1">
      <c r="B6" s="18"/>
      <c r="C6" s="21"/>
      <c r="D6" s="22"/>
      <c r="E6" s="156" t="s">
        <v>0</v>
      </c>
      <c r="F6" s="157"/>
      <c r="G6" s="157"/>
      <c r="H6" s="157"/>
      <c r="I6" s="157"/>
      <c r="J6" s="157"/>
      <c r="K6" s="157"/>
      <c r="L6" s="157"/>
      <c r="M6" s="157"/>
      <c r="N6" s="157"/>
      <c r="O6" s="157"/>
      <c r="P6" s="157"/>
      <c r="Q6" s="157"/>
      <c r="R6" s="157"/>
      <c r="S6" s="158"/>
      <c r="T6" s="21"/>
      <c r="U6" s="19"/>
    </row>
    <row r="7" spans="1:971" s="1" customFormat="1" ht="4.1500000000000004" customHeight="1">
      <c r="B7" s="18"/>
      <c r="C7" s="15"/>
      <c r="D7" s="22"/>
      <c r="E7" s="159"/>
      <c r="F7" s="160"/>
      <c r="G7" s="160"/>
      <c r="H7" s="160"/>
      <c r="I7" s="160"/>
      <c r="J7" s="160"/>
      <c r="K7" s="160"/>
      <c r="L7" s="160"/>
      <c r="M7" s="160"/>
      <c r="N7" s="160"/>
      <c r="O7" s="160"/>
      <c r="P7" s="160"/>
      <c r="Q7" s="160"/>
      <c r="R7" s="160"/>
      <c r="S7" s="161"/>
      <c r="T7" s="15"/>
      <c r="U7" s="19"/>
    </row>
    <row r="8" spans="1:971" s="1" customFormat="1" ht="13.9" thickBot="1">
      <c r="B8" s="18"/>
      <c r="C8" s="21"/>
      <c r="D8" s="22"/>
      <c r="E8" s="162"/>
      <c r="F8" s="163"/>
      <c r="G8" s="163"/>
      <c r="H8" s="163"/>
      <c r="I8" s="163"/>
      <c r="J8" s="163"/>
      <c r="K8" s="163"/>
      <c r="L8" s="163"/>
      <c r="M8" s="163"/>
      <c r="N8" s="163"/>
      <c r="O8" s="163"/>
      <c r="P8" s="163"/>
      <c r="Q8" s="163"/>
      <c r="R8" s="163"/>
      <c r="S8" s="164"/>
      <c r="T8" s="21"/>
      <c r="U8" s="19"/>
    </row>
    <row r="9" spans="1:971" s="1" customFormat="1" ht="4.5" customHeight="1" thickTop="1">
      <c r="B9" s="18"/>
      <c r="C9" s="23"/>
      <c r="D9" s="24"/>
      <c r="E9" s="23"/>
      <c r="F9" s="23"/>
      <c r="G9" s="23"/>
      <c r="H9" s="24"/>
      <c r="I9" s="23"/>
      <c r="J9" s="23"/>
      <c r="K9" s="25"/>
      <c r="L9" s="23"/>
      <c r="M9" s="24"/>
      <c r="N9" s="23"/>
      <c r="O9" s="23"/>
      <c r="P9" s="25"/>
      <c r="Q9" s="23"/>
      <c r="R9" s="24"/>
      <c r="S9" s="23"/>
      <c r="T9" s="23"/>
      <c r="U9" s="19"/>
    </row>
    <row r="10" spans="1:971" s="1" customFormat="1" ht="4.5" customHeight="1">
      <c r="B10" s="18"/>
      <c r="C10" s="23"/>
      <c r="D10" s="24"/>
      <c r="E10" s="23"/>
      <c r="F10" s="23"/>
      <c r="G10" s="23"/>
      <c r="H10" s="24"/>
      <c r="I10" s="23"/>
      <c r="J10" s="23"/>
      <c r="K10" s="25"/>
      <c r="L10" s="23"/>
      <c r="M10" s="24"/>
      <c r="N10" s="23"/>
      <c r="O10" s="23"/>
      <c r="P10" s="25"/>
      <c r="Q10" s="23"/>
      <c r="R10" s="24"/>
      <c r="S10" s="23"/>
      <c r="T10" s="23"/>
      <c r="U10" s="19"/>
    </row>
    <row r="11" spans="1:971" s="1" customFormat="1" ht="4.5" customHeight="1">
      <c r="B11" s="18"/>
      <c r="C11" s="23"/>
      <c r="D11" s="24"/>
      <c r="E11" s="23"/>
      <c r="F11" s="23"/>
      <c r="G11" s="23"/>
      <c r="H11" s="24"/>
      <c r="I11" s="23"/>
      <c r="J11" s="23"/>
      <c r="K11" s="25"/>
      <c r="L11" s="23"/>
      <c r="M11" s="24"/>
      <c r="N11" s="23"/>
      <c r="O11" s="23"/>
      <c r="P11" s="25"/>
      <c r="Q11" s="23"/>
      <c r="R11" s="24"/>
      <c r="S11" s="23"/>
      <c r="T11" s="23"/>
      <c r="U11" s="19"/>
    </row>
    <row r="12" spans="1:971" s="1" customFormat="1">
      <c r="B12" s="18"/>
      <c r="C12" s="13"/>
      <c r="D12" s="13"/>
      <c r="E12" s="26"/>
      <c r="F12" s="27"/>
      <c r="G12" s="13"/>
      <c r="H12" s="13"/>
      <c r="I12" s="26"/>
      <c r="J12" s="27"/>
      <c r="K12" s="28"/>
      <c r="L12" s="13"/>
      <c r="M12" s="13"/>
      <c r="N12" s="26"/>
      <c r="O12" s="27"/>
      <c r="P12" s="28"/>
      <c r="Q12" s="13"/>
      <c r="R12" s="13"/>
      <c r="S12" s="26"/>
      <c r="T12" s="27"/>
      <c r="U12" s="19"/>
    </row>
    <row r="13" spans="1:971" s="1" customFormat="1" ht="40.15" customHeight="1">
      <c r="B13" s="14"/>
      <c r="C13" s="10"/>
      <c r="D13" s="29"/>
      <c r="E13" s="165" t="s">
        <v>1</v>
      </c>
      <c r="F13" s="166"/>
      <c r="G13" s="166"/>
      <c r="H13" s="166"/>
      <c r="I13" s="166"/>
      <c r="J13" s="166"/>
      <c r="K13" s="166"/>
      <c r="L13" s="166"/>
      <c r="M13" s="166"/>
      <c r="N13" s="166"/>
      <c r="O13" s="166"/>
      <c r="P13" s="166"/>
      <c r="Q13" s="166"/>
      <c r="R13" s="166"/>
      <c r="S13" s="167"/>
      <c r="T13" s="30"/>
      <c r="U13" s="19"/>
    </row>
    <row r="14" spans="1:971" s="1" customFormat="1" ht="40.15" customHeight="1">
      <c r="B14" s="14"/>
      <c r="C14" s="10"/>
      <c r="D14" s="29"/>
      <c r="E14" s="168"/>
      <c r="F14" s="169"/>
      <c r="G14" s="169"/>
      <c r="H14" s="169"/>
      <c r="I14" s="169"/>
      <c r="J14" s="169"/>
      <c r="K14" s="169"/>
      <c r="L14" s="169"/>
      <c r="M14" s="169"/>
      <c r="N14" s="169"/>
      <c r="O14" s="169"/>
      <c r="P14" s="169"/>
      <c r="Q14" s="169"/>
      <c r="R14" s="169"/>
      <c r="S14" s="170"/>
      <c r="T14" s="30"/>
      <c r="U14" s="19"/>
    </row>
    <row r="15" spans="1:971" s="1" customFormat="1" ht="13.15">
      <c r="B15" s="14"/>
      <c r="C15" s="10"/>
      <c r="D15" s="29"/>
      <c r="E15" s="31"/>
      <c r="F15" s="31"/>
      <c r="G15" s="31"/>
      <c r="H15" s="31"/>
      <c r="I15" s="31"/>
      <c r="J15" s="31"/>
      <c r="K15" s="31"/>
      <c r="L15" s="31"/>
      <c r="M15" s="31"/>
      <c r="N15" s="31"/>
      <c r="O15" s="31"/>
      <c r="P15" s="31"/>
      <c r="Q15" s="31"/>
      <c r="R15" s="31"/>
      <c r="S15" s="31"/>
      <c r="T15" s="30"/>
      <c r="U15" s="19"/>
    </row>
    <row r="16" spans="1:971" s="1" customFormat="1" ht="13.15">
      <c r="B16" s="14"/>
      <c r="C16" s="10"/>
      <c r="D16" s="29"/>
      <c r="E16" s="31"/>
      <c r="F16" s="31"/>
      <c r="G16" s="31"/>
      <c r="H16" s="31"/>
      <c r="I16" s="31"/>
      <c r="J16" s="31"/>
      <c r="K16" s="31"/>
      <c r="L16" s="31"/>
      <c r="M16" s="31"/>
      <c r="N16" s="31"/>
      <c r="O16" s="31"/>
      <c r="P16" s="31"/>
      <c r="Q16" s="31"/>
      <c r="R16" s="31"/>
      <c r="S16" s="31"/>
      <c r="T16" s="30"/>
      <c r="U16" s="19"/>
    </row>
    <row r="17" spans="2:21" s="1" customFormat="1" ht="16.5" customHeight="1">
      <c r="B17" s="14"/>
      <c r="C17" s="10"/>
      <c r="D17" s="29"/>
      <c r="E17" s="30"/>
      <c r="F17" s="30"/>
      <c r="G17" s="10"/>
      <c r="H17" s="29"/>
      <c r="I17" s="30"/>
      <c r="J17" s="30"/>
      <c r="K17" s="25"/>
      <c r="L17" s="10"/>
      <c r="M17" s="29"/>
      <c r="N17" s="30"/>
      <c r="O17" s="30"/>
      <c r="P17" s="25"/>
      <c r="Q17" s="10"/>
      <c r="R17" s="29"/>
      <c r="S17" s="30"/>
      <c r="T17" s="30"/>
      <c r="U17" s="19"/>
    </row>
    <row r="18" spans="2:21" s="1" customFormat="1" ht="16.5" customHeight="1">
      <c r="B18" s="14"/>
      <c r="C18" s="10"/>
      <c r="D18" s="29"/>
      <c r="E18" s="171" t="s">
        <v>2</v>
      </c>
      <c r="F18" s="172"/>
      <c r="G18" s="172"/>
      <c r="H18" s="173" t="s">
        <v>3</v>
      </c>
      <c r="I18" s="173"/>
      <c r="J18" s="173"/>
      <c r="K18" s="173"/>
      <c r="L18" s="173"/>
      <c r="M18" s="173"/>
      <c r="N18" s="173"/>
      <c r="O18" s="173"/>
      <c r="P18" s="173"/>
      <c r="Q18" s="173"/>
      <c r="R18" s="173"/>
      <c r="S18" s="174"/>
      <c r="T18" s="30"/>
      <c r="U18" s="19"/>
    </row>
    <row r="19" spans="2:21" s="1" customFormat="1" ht="16.5" customHeight="1">
      <c r="B19" s="14"/>
      <c r="C19" s="10"/>
      <c r="D19" s="29"/>
      <c r="E19" s="149" t="s">
        <v>4</v>
      </c>
      <c r="F19" s="150"/>
      <c r="G19" s="150"/>
      <c r="H19" s="151" t="s">
        <v>5</v>
      </c>
      <c r="I19" s="151"/>
      <c r="J19" s="151"/>
      <c r="K19" s="151"/>
      <c r="L19" s="151"/>
      <c r="M19" s="151"/>
      <c r="N19" s="151"/>
      <c r="O19" s="151"/>
      <c r="P19" s="151"/>
      <c r="Q19" s="151"/>
      <c r="R19" s="151"/>
      <c r="S19" s="152"/>
      <c r="T19" s="30"/>
      <c r="U19" s="19"/>
    </row>
    <row r="20" spans="2:21" s="1" customFormat="1" ht="16.5" customHeight="1">
      <c r="B20" s="14"/>
      <c r="C20" s="10"/>
      <c r="D20" s="29"/>
      <c r="E20" s="149" t="s">
        <v>6</v>
      </c>
      <c r="F20" s="150"/>
      <c r="G20" s="150"/>
      <c r="H20" s="151" t="s">
        <v>7</v>
      </c>
      <c r="I20" s="151"/>
      <c r="J20" s="151"/>
      <c r="K20" s="151"/>
      <c r="L20" s="151"/>
      <c r="M20" s="151"/>
      <c r="N20" s="151"/>
      <c r="O20" s="151"/>
      <c r="P20" s="151"/>
      <c r="Q20" s="151"/>
      <c r="R20" s="151"/>
      <c r="S20" s="152"/>
      <c r="T20" s="30"/>
      <c r="U20" s="19"/>
    </row>
    <row r="21" spans="2:21" s="1" customFormat="1" ht="16.5" customHeight="1">
      <c r="B21" s="14"/>
      <c r="C21" s="10"/>
      <c r="D21" s="29"/>
      <c r="E21" s="149"/>
      <c r="F21" s="150"/>
      <c r="G21" s="150"/>
      <c r="H21" s="151" t="s">
        <v>8</v>
      </c>
      <c r="I21" s="151"/>
      <c r="J21" s="151"/>
      <c r="K21" s="151"/>
      <c r="L21" s="151"/>
      <c r="M21" s="151"/>
      <c r="N21" s="151"/>
      <c r="O21" s="151"/>
      <c r="P21" s="151"/>
      <c r="Q21" s="151"/>
      <c r="R21" s="151"/>
      <c r="S21" s="152"/>
      <c r="T21" s="30"/>
      <c r="U21" s="19"/>
    </row>
    <row r="22" spans="2:21" s="1" customFormat="1" ht="16.5" customHeight="1">
      <c r="B22" s="14"/>
      <c r="C22" s="10"/>
      <c r="D22" s="29"/>
      <c r="E22" s="149" t="s">
        <v>9</v>
      </c>
      <c r="F22" s="150"/>
      <c r="G22" s="150"/>
      <c r="H22" s="151" t="s">
        <v>10</v>
      </c>
      <c r="I22" s="151"/>
      <c r="J22" s="151"/>
      <c r="K22" s="151"/>
      <c r="L22" s="151"/>
      <c r="M22" s="151"/>
      <c r="N22" s="151"/>
      <c r="O22" s="151"/>
      <c r="P22" s="151"/>
      <c r="Q22" s="151"/>
      <c r="R22" s="151"/>
      <c r="S22" s="152"/>
      <c r="T22" s="30"/>
      <c r="U22" s="19"/>
    </row>
    <row r="23" spans="2:21" s="1" customFormat="1" ht="16.5" customHeight="1">
      <c r="B23" s="14"/>
      <c r="C23" s="10"/>
      <c r="D23" s="29"/>
      <c r="E23" s="149" t="s">
        <v>11</v>
      </c>
      <c r="F23" s="150"/>
      <c r="G23" s="150"/>
      <c r="H23" s="151" t="s">
        <v>12</v>
      </c>
      <c r="I23" s="151"/>
      <c r="J23" s="151"/>
      <c r="K23" s="151"/>
      <c r="L23" s="151"/>
      <c r="M23" s="151"/>
      <c r="N23" s="151"/>
      <c r="O23" s="151"/>
      <c r="P23" s="151"/>
      <c r="Q23" s="151"/>
      <c r="R23" s="151"/>
      <c r="S23" s="152"/>
      <c r="T23" s="30"/>
      <c r="U23" s="19"/>
    </row>
    <row r="24" spans="2:21" s="1" customFormat="1" ht="16.5" customHeight="1">
      <c r="B24" s="14"/>
      <c r="C24" s="10"/>
      <c r="D24" s="29"/>
      <c r="E24" s="149"/>
      <c r="F24" s="150"/>
      <c r="G24" s="150"/>
      <c r="H24" s="151" t="s">
        <v>13</v>
      </c>
      <c r="I24" s="151"/>
      <c r="J24" s="151"/>
      <c r="K24" s="151"/>
      <c r="L24" s="151"/>
      <c r="M24" s="151"/>
      <c r="N24" s="151"/>
      <c r="O24" s="151"/>
      <c r="P24" s="151"/>
      <c r="Q24" s="151"/>
      <c r="R24" s="151"/>
      <c r="S24" s="152"/>
      <c r="T24" s="30"/>
      <c r="U24" s="19"/>
    </row>
    <row r="25" spans="2:21" s="1" customFormat="1" ht="16.5" customHeight="1">
      <c r="B25" s="14"/>
      <c r="C25" s="10"/>
      <c r="D25" s="29"/>
      <c r="E25" s="32" t="s">
        <v>14</v>
      </c>
      <c r="F25" s="33"/>
      <c r="G25" s="33"/>
      <c r="H25" s="177" t="s">
        <v>15</v>
      </c>
      <c r="I25" s="177"/>
      <c r="J25" s="177"/>
      <c r="K25" s="177"/>
      <c r="L25" s="177"/>
      <c r="M25" s="177"/>
      <c r="N25" s="177"/>
      <c r="O25" s="177"/>
      <c r="P25" s="177"/>
      <c r="Q25" s="177"/>
      <c r="R25" s="177"/>
      <c r="S25" s="178"/>
      <c r="T25" s="30"/>
      <c r="U25" s="19"/>
    </row>
    <row r="26" spans="2:21" s="1" customFormat="1" ht="16.5" customHeight="1">
      <c r="B26" s="14"/>
      <c r="C26" s="10"/>
      <c r="D26" s="29"/>
      <c r="E26" s="34"/>
      <c r="F26" s="34"/>
      <c r="G26" s="34"/>
      <c r="H26" s="35"/>
      <c r="I26" s="35"/>
      <c r="J26" s="35"/>
      <c r="K26" s="35"/>
      <c r="L26" s="35"/>
      <c r="M26" s="35"/>
      <c r="N26" s="35"/>
      <c r="O26" s="35"/>
      <c r="P26" s="35"/>
      <c r="Q26" s="35"/>
      <c r="R26" s="35"/>
      <c r="S26" s="35"/>
      <c r="T26" s="30"/>
      <c r="U26" s="19"/>
    </row>
    <row r="27" spans="2:21" s="1" customFormat="1" ht="16.5" customHeight="1">
      <c r="B27" s="14"/>
      <c r="C27" s="10"/>
      <c r="D27" s="29"/>
      <c r="E27" s="34"/>
      <c r="F27" s="34"/>
      <c r="G27" s="34"/>
      <c r="H27" s="35"/>
      <c r="I27" s="35"/>
      <c r="J27" s="35"/>
      <c r="K27" s="35"/>
      <c r="L27" s="35"/>
      <c r="M27" s="35"/>
      <c r="N27" s="35"/>
      <c r="O27" s="35"/>
      <c r="P27" s="35"/>
      <c r="Q27" s="35"/>
      <c r="R27" s="35"/>
      <c r="S27" s="35"/>
      <c r="T27" s="30"/>
      <c r="U27" s="19"/>
    </row>
    <row r="28" spans="2:21" s="1" customFormat="1" ht="16.5" customHeight="1">
      <c r="B28" s="14"/>
      <c r="C28" s="10"/>
      <c r="D28" s="29"/>
      <c r="E28" s="30"/>
      <c r="F28" s="30"/>
      <c r="G28" s="10"/>
      <c r="H28" s="29"/>
      <c r="I28" s="30"/>
      <c r="J28" s="30"/>
      <c r="K28" s="25"/>
      <c r="L28" s="10"/>
      <c r="M28" s="29"/>
      <c r="N28" s="30"/>
      <c r="O28" s="30"/>
      <c r="P28" s="25"/>
      <c r="Q28" s="10"/>
      <c r="R28" s="29"/>
      <c r="S28" s="30"/>
      <c r="T28" s="30"/>
      <c r="U28" s="19"/>
    </row>
    <row r="29" spans="2:21" s="1" customFormat="1" ht="16.5" customHeight="1">
      <c r="B29" s="14"/>
      <c r="C29" s="10"/>
      <c r="D29" s="29"/>
      <c r="E29" s="179" t="s">
        <v>16</v>
      </c>
      <c r="F29" s="180"/>
      <c r="G29" s="180"/>
      <c r="H29" s="180"/>
      <c r="I29" s="180"/>
      <c r="J29" s="180"/>
      <c r="K29" s="180"/>
      <c r="L29" s="180"/>
      <c r="M29" s="180"/>
      <c r="N29" s="180"/>
      <c r="O29" s="180"/>
      <c r="P29" s="180"/>
      <c r="Q29" s="180"/>
      <c r="R29" s="180"/>
      <c r="S29" s="181"/>
      <c r="T29" s="30"/>
      <c r="U29" s="19"/>
    </row>
    <row r="30" spans="2:21" s="1" customFormat="1" ht="16.5" customHeight="1">
      <c r="B30" s="14"/>
      <c r="C30" s="10"/>
      <c r="D30" s="29"/>
      <c r="E30" s="182"/>
      <c r="F30" s="183"/>
      <c r="G30" s="183"/>
      <c r="H30" s="183"/>
      <c r="I30" s="183"/>
      <c r="J30" s="183"/>
      <c r="K30" s="183"/>
      <c r="L30" s="183"/>
      <c r="M30" s="183"/>
      <c r="N30" s="183"/>
      <c r="O30" s="183"/>
      <c r="P30" s="183"/>
      <c r="Q30" s="183"/>
      <c r="R30" s="183"/>
      <c r="S30" s="184"/>
      <c r="T30" s="30"/>
      <c r="U30" s="19"/>
    </row>
    <row r="31" spans="2:21" s="1" customFormat="1" ht="16.5" customHeight="1">
      <c r="B31" s="14"/>
      <c r="C31" s="10"/>
      <c r="D31" s="29"/>
      <c r="E31" s="182"/>
      <c r="F31" s="183"/>
      <c r="G31" s="183"/>
      <c r="H31" s="183"/>
      <c r="I31" s="183"/>
      <c r="J31" s="183"/>
      <c r="K31" s="183"/>
      <c r="L31" s="183"/>
      <c r="M31" s="183"/>
      <c r="N31" s="183"/>
      <c r="O31" s="183"/>
      <c r="P31" s="183"/>
      <c r="Q31" s="183"/>
      <c r="R31" s="183"/>
      <c r="S31" s="184"/>
      <c r="T31" s="30"/>
      <c r="U31" s="19"/>
    </row>
    <row r="32" spans="2:21" s="1" customFormat="1" ht="16.5" customHeight="1">
      <c r="B32" s="14"/>
      <c r="C32" s="10"/>
      <c r="D32" s="29"/>
      <c r="E32" s="182"/>
      <c r="F32" s="183"/>
      <c r="G32" s="183"/>
      <c r="H32" s="183"/>
      <c r="I32" s="183"/>
      <c r="J32" s="183"/>
      <c r="K32" s="183"/>
      <c r="L32" s="183"/>
      <c r="M32" s="183"/>
      <c r="N32" s="183"/>
      <c r="O32" s="183"/>
      <c r="P32" s="183"/>
      <c r="Q32" s="183"/>
      <c r="R32" s="183"/>
      <c r="S32" s="184"/>
      <c r="T32" s="30"/>
      <c r="U32" s="19"/>
    </row>
    <row r="33" spans="1:21" s="1" customFormat="1" ht="16.5" customHeight="1">
      <c r="B33" s="14"/>
      <c r="C33" s="10"/>
      <c r="D33" s="29"/>
      <c r="E33" s="182"/>
      <c r="F33" s="183"/>
      <c r="G33" s="183"/>
      <c r="H33" s="183"/>
      <c r="I33" s="183"/>
      <c r="J33" s="183"/>
      <c r="K33" s="183"/>
      <c r="L33" s="183"/>
      <c r="M33" s="183"/>
      <c r="N33" s="183"/>
      <c r="O33" s="183"/>
      <c r="P33" s="183"/>
      <c r="Q33" s="183"/>
      <c r="R33" s="183"/>
      <c r="S33" s="184"/>
      <c r="T33" s="30"/>
      <c r="U33" s="19"/>
    </row>
    <row r="34" spans="1:21" s="1" customFormat="1" ht="16.5" customHeight="1">
      <c r="B34" s="14"/>
      <c r="C34" s="10"/>
      <c r="D34" s="29"/>
      <c r="E34" s="182"/>
      <c r="F34" s="183"/>
      <c r="G34" s="183"/>
      <c r="H34" s="183"/>
      <c r="I34" s="183"/>
      <c r="J34" s="183"/>
      <c r="K34" s="183"/>
      <c r="L34" s="183"/>
      <c r="M34" s="183"/>
      <c r="N34" s="183"/>
      <c r="O34" s="183"/>
      <c r="P34" s="183"/>
      <c r="Q34" s="183"/>
      <c r="R34" s="183"/>
      <c r="S34" s="184"/>
      <c r="T34" s="30"/>
      <c r="U34" s="19"/>
    </row>
    <row r="35" spans="1:21" s="1" customFormat="1" ht="16.5" customHeight="1">
      <c r="B35" s="14"/>
      <c r="C35" s="10"/>
      <c r="D35" s="29"/>
      <c r="E35" s="182"/>
      <c r="F35" s="183"/>
      <c r="G35" s="183"/>
      <c r="H35" s="183"/>
      <c r="I35" s="183"/>
      <c r="J35" s="183"/>
      <c r="K35" s="183"/>
      <c r="L35" s="183"/>
      <c r="M35" s="183"/>
      <c r="N35" s="183"/>
      <c r="O35" s="183"/>
      <c r="P35" s="183"/>
      <c r="Q35" s="183"/>
      <c r="R35" s="183"/>
      <c r="S35" s="184"/>
      <c r="T35" s="30"/>
      <c r="U35" s="19"/>
    </row>
    <row r="36" spans="1:21" s="1" customFormat="1" ht="16.5" customHeight="1">
      <c r="B36" s="14"/>
      <c r="C36" s="10"/>
      <c r="D36" s="29"/>
      <c r="E36" s="182"/>
      <c r="F36" s="183"/>
      <c r="G36" s="183"/>
      <c r="H36" s="183"/>
      <c r="I36" s="183"/>
      <c r="J36" s="183"/>
      <c r="K36" s="183"/>
      <c r="L36" s="183"/>
      <c r="M36" s="183"/>
      <c r="N36" s="183"/>
      <c r="O36" s="183"/>
      <c r="P36" s="183"/>
      <c r="Q36" s="183"/>
      <c r="R36" s="183"/>
      <c r="S36" s="184"/>
      <c r="T36" s="30"/>
      <c r="U36" s="19"/>
    </row>
    <row r="37" spans="1:21" s="1" customFormat="1" ht="16.5" customHeight="1">
      <c r="B37" s="14"/>
      <c r="C37" s="10"/>
      <c r="D37" s="29"/>
      <c r="E37" s="182"/>
      <c r="F37" s="183"/>
      <c r="G37" s="183"/>
      <c r="H37" s="183"/>
      <c r="I37" s="183"/>
      <c r="J37" s="183"/>
      <c r="K37" s="183"/>
      <c r="L37" s="183"/>
      <c r="M37" s="183"/>
      <c r="N37" s="183"/>
      <c r="O37" s="183"/>
      <c r="P37" s="183"/>
      <c r="Q37" s="183"/>
      <c r="R37" s="183"/>
      <c r="S37" s="184"/>
      <c r="T37" s="30"/>
      <c r="U37" s="19"/>
    </row>
    <row r="38" spans="1:21" s="1" customFormat="1" ht="16.5" customHeight="1">
      <c r="B38" s="14"/>
      <c r="C38" s="10"/>
      <c r="D38" s="29"/>
      <c r="E38" s="182"/>
      <c r="F38" s="183"/>
      <c r="G38" s="183"/>
      <c r="H38" s="183"/>
      <c r="I38" s="183"/>
      <c r="J38" s="183"/>
      <c r="K38" s="183"/>
      <c r="L38" s="183"/>
      <c r="M38" s="183"/>
      <c r="N38" s="183"/>
      <c r="O38" s="183"/>
      <c r="P38" s="183"/>
      <c r="Q38" s="183"/>
      <c r="R38" s="183"/>
      <c r="S38" s="184"/>
      <c r="T38" s="30"/>
      <c r="U38" s="19"/>
    </row>
    <row r="39" spans="1:21" s="1" customFormat="1" ht="16.5" customHeight="1">
      <c r="B39" s="14"/>
      <c r="C39" s="10"/>
      <c r="D39" s="29"/>
      <c r="E39" s="185"/>
      <c r="F39" s="186"/>
      <c r="G39" s="186"/>
      <c r="H39" s="186"/>
      <c r="I39" s="186"/>
      <c r="J39" s="186"/>
      <c r="K39" s="186"/>
      <c r="L39" s="186"/>
      <c r="M39" s="186"/>
      <c r="N39" s="186"/>
      <c r="O39" s="186"/>
      <c r="P39" s="186"/>
      <c r="Q39" s="186"/>
      <c r="R39" s="186"/>
      <c r="S39" s="187"/>
      <c r="T39" s="30"/>
      <c r="U39" s="19"/>
    </row>
    <row r="40" spans="1:21" s="1" customFormat="1" ht="16.5" customHeight="1">
      <c r="B40" s="14"/>
      <c r="C40" s="10"/>
      <c r="D40" s="29"/>
      <c r="E40" s="30"/>
      <c r="F40" s="30"/>
      <c r="G40" s="10"/>
      <c r="H40" s="29"/>
      <c r="I40" s="30"/>
      <c r="J40" s="30"/>
      <c r="K40" s="25"/>
      <c r="L40" s="10"/>
      <c r="M40" s="29"/>
      <c r="N40" s="30"/>
      <c r="O40" s="30"/>
      <c r="P40" s="25"/>
      <c r="Q40" s="10"/>
      <c r="R40" s="29"/>
      <c r="S40" s="30"/>
      <c r="T40" s="30"/>
      <c r="U40" s="19"/>
    </row>
    <row r="41" spans="1:21" s="1" customFormat="1" ht="16.5" customHeight="1">
      <c r="B41" s="14"/>
      <c r="C41" s="10"/>
      <c r="D41" s="29"/>
      <c r="E41" s="30"/>
      <c r="F41" s="36"/>
      <c r="G41" s="10"/>
      <c r="H41" s="29"/>
      <c r="I41" s="30"/>
      <c r="J41" s="30"/>
      <c r="K41" s="25"/>
      <c r="L41" s="10"/>
      <c r="M41" s="29"/>
      <c r="N41" s="30"/>
      <c r="O41" s="30"/>
      <c r="P41" s="25"/>
      <c r="Q41" s="10"/>
      <c r="R41" s="29"/>
      <c r="S41" s="30"/>
      <c r="T41" s="30"/>
      <c r="U41" s="19"/>
    </row>
    <row r="42" spans="1:21" s="1" customFormat="1" ht="16.5" customHeight="1">
      <c r="B42" s="14"/>
      <c r="C42" s="10"/>
      <c r="D42" s="29"/>
      <c r="E42" s="30"/>
      <c r="F42" s="30"/>
      <c r="G42" s="10"/>
      <c r="H42" s="29"/>
      <c r="I42" s="30"/>
      <c r="J42" s="30"/>
      <c r="K42" s="25"/>
      <c r="L42" s="10"/>
      <c r="M42" s="29"/>
      <c r="N42" s="30"/>
      <c r="O42" s="30"/>
      <c r="P42" s="25"/>
      <c r="Q42" s="10"/>
      <c r="R42" s="29"/>
      <c r="S42" s="30"/>
      <c r="T42" s="30"/>
      <c r="U42" s="19"/>
    </row>
    <row r="43" spans="1:21" s="1" customFormat="1" ht="16.5" customHeight="1">
      <c r="B43" s="14"/>
      <c r="C43" s="10"/>
      <c r="D43" s="29"/>
      <c r="E43" s="30"/>
      <c r="F43" s="30"/>
      <c r="G43" s="10"/>
      <c r="H43" s="29"/>
      <c r="I43" s="30"/>
      <c r="J43" s="30"/>
      <c r="K43" s="25"/>
      <c r="L43" s="10"/>
      <c r="M43" s="29"/>
      <c r="N43" s="30"/>
      <c r="O43" s="30"/>
      <c r="P43" s="25"/>
      <c r="Q43" s="10"/>
      <c r="R43" s="29"/>
      <c r="S43" s="30"/>
      <c r="T43" s="30"/>
      <c r="U43" s="19"/>
    </row>
    <row r="44" spans="1:21" s="1" customFormat="1" ht="16.5" customHeight="1">
      <c r="B44" s="14"/>
      <c r="C44" s="10"/>
      <c r="D44" s="29"/>
      <c r="E44" s="30"/>
      <c r="F44" s="30"/>
      <c r="G44" s="10"/>
      <c r="H44" s="29"/>
      <c r="I44" s="30"/>
      <c r="J44" s="30"/>
      <c r="K44" s="25"/>
      <c r="L44" s="10"/>
      <c r="M44" s="29"/>
      <c r="N44" s="30"/>
      <c r="O44" s="30"/>
      <c r="P44" s="25"/>
      <c r="Q44" s="10"/>
      <c r="R44" s="29"/>
      <c r="S44" s="30"/>
      <c r="T44" s="30"/>
      <c r="U44" s="19"/>
    </row>
    <row r="45" spans="1:21" s="1" customFormat="1" ht="8.1" customHeight="1">
      <c r="A45" s="20"/>
      <c r="B45" s="18"/>
      <c r="C45" s="25"/>
      <c r="D45" s="37"/>
      <c r="G45" s="25"/>
      <c r="H45" s="37"/>
      <c r="K45" s="25"/>
      <c r="L45" s="25"/>
      <c r="M45" s="37"/>
      <c r="P45" s="25"/>
      <c r="Q45" s="25"/>
      <c r="R45" s="37"/>
      <c r="U45" s="19"/>
    </row>
    <row r="46" spans="1:21" s="1" customFormat="1" ht="8.1" customHeight="1">
      <c r="A46" s="20"/>
      <c r="B46" s="18"/>
      <c r="C46" s="25"/>
      <c r="D46" s="37"/>
      <c r="G46" s="25"/>
      <c r="H46" s="37"/>
      <c r="K46" s="25"/>
      <c r="L46" s="25"/>
      <c r="M46" s="37"/>
      <c r="P46" s="25"/>
      <c r="Q46" s="25"/>
      <c r="R46" s="37"/>
      <c r="U46" s="19"/>
    </row>
    <row r="47" spans="1:21" s="1" customFormat="1" ht="16.5" customHeight="1">
      <c r="B47" s="14"/>
      <c r="C47" s="10"/>
      <c r="D47" s="38"/>
      <c r="K47" s="25"/>
      <c r="L47" s="10"/>
      <c r="N47" s="38"/>
      <c r="S47" s="30"/>
      <c r="T47" s="30"/>
      <c r="U47" s="19"/>
    </row>
    <row r="48" spans="1:21" s="1" customFormat="1" ht="16.5" customHeight="1">
      <c r="B48" s="14"/>
      <c r="C48" s="10"/>
      <c r="D48" s="29"/>
      <c r="E48" s="30"/>
      <c r="F48" s="30"/>
      <c r="G48" s="10"/>
      <c r="H48" s="29"/>
      <c r="I48" s="30"/>
      <c r="J48" s="30"/>
      <c r="K48" s="25"/>
      <c r="L48" s="10"/>
      <c r="M48" s="29"/>
      <c r="Q48" s="26"/>
      <c r="R48" s="39"/>
      <c r="S48" s="39"/>
      <c r="T48" s="30"/>
      <c r="U48" s="19"/>
    </row>
    <row r="49" spans="1:21" s="1" customFormat="1" ht="16.5" customHeight="1">
      <c r="B49" s="14"/>
      <c r="C49" s="10"/>
      <c r="D49" s="29"/>
      <c r="E49" s="30"/>
      <c r="F49" s="30"/>
      <c r="G49" s="10"/>
      <c r="H49" s="29"/>
      <c r="I49" s="175"/>
      <c r="J49" s="175"/>
      <c r="K49" s="25"/>
      <c r="L49" s="10"/>
      <c r="M49" s="29"/>
      <c r="Q49" s="26"/>
      <c r="R49" s="39"/>
      <c r="S49" s="39"/>
      <c r="T49" s="30"/>
      <c r="U49" s="19"/>
    </row>
    <row r="50" spans="1:21" s="1" customFormat="1" ht="16.5" customHeight="1">
      <c r="B50" s="14"/>
      <c r="C50" s="10"/>
      <c r="D50" s="29"/>
      <c r="E50" s="30"/>
      <c r="F50" s="30"/>
      <c r="G50" s="10"/>
      <c r="H50" s="29"/>
      <c r="I50" s="30"/>
      <c r="J50" s="30"/>
      <c r="K50" s="25"/>
      <c r="L50" s="10"/>
      <c r="M50" s="29"/>
      <c r="Q50" s="26"/>
      <c r="R50" s="39"/>
      <c r="S50" s="39"/>
      <c r="T50" s="30"/>
      <c r="U50" s="19"/>
    </row>
    <row r="51" spans="1:21" s="1" customFormat="1" ht="16.5" customHeight="1">
      <c r="A51" s="20"/>
      <c r="B51" s="14"/>
      <c r="C51" s="10"/>
      <c r="D51" s="176"/>
      <c r="E51" s="176"/>
      <c r="F51" s="176"/>
      <c r="G51" s="176"/>
      <c r="H51" s="176"/>
      <c r="I51" s="176"/>
      <c r="J51" s="176"/>
      <c r="K51" s="176"/>
      <c r="L51" s="176"/>
      <c r="M51" s="29"/>
      <c r="Q51" s="26"/>
      <c r="R51" s="39"/>
      <c r="S51" s="39"/>
      <c r="T51" s="30"/>
      <c r="U51" s="19"/>
    </row>
    <row r="52" spans="1:21" s="1" customFormat="1" ht="16.5" customHeight="1">
      <c r="A52" s="20"/>
      <c r="B52" s="14"/>
      <c r="C52" s="10"/>
      <c r="D52" s="176"/>
      <c r="E52" s="176"/>
      <c r="F52" s="176"/>
      <c r="G52" s="176"/>
      <c r="H52" s="176"/>
      <c r="I52" s="176"/>
      <c r="J52" s="176"/>
      <c r="K52" s="176"/>
      <c r="L52" s="176"/>
      <c r="M52" s="29"/>
      <c r="Q52" s="26"/>
      <c r="R52" s="39"/>
      <c r="S52" s="39"/>
      <c r="T52" s="30"/>
      <c r="U52" s="19"/>
    </row>
    <row r="53" spans="1:21" s="1" customFormat="1" ht="16.5" customHeight="1">
      <c r="A53" s="20"/>
      <c r="B53" s="14"/>
      <c r="C53" s="10"/>
      <c r="D53" s="176"/>
      <c r="E53" s="176"/>
      <c r="F53" s="176"/>
      <c r="G53" s="176"/>
      <c r="H53" s="176"/>
      <c r="I53" s="176"/>
      <c r="J53" s="176"/>
      <c r="K53" s="176"/>
      <c r="L53" s="176"/>
      <c r="M53" s="29"/>
      <c r="Q53" s="26"/>
      <c r="R53" s="39"/>
      <c r="S53" s="39"/>
      <c r="T53" s="30"/>
      <c r="U53" s="19"/>
    </row>
    <row r="54" spans="1:21" s="1" customFormat="1" ht="16.5" customHeight="1">
      <c r="A54" s="20"/>
      <c r="B54" s="14"/>
      <c r="C54" s="10"/>
      <c r="D54" s="176"/>
      <c r="E54" s="176"/>
      <c r="F54" s="176"/>
      <c r="G54" s="176"/>
      <c r="H54" s="176"/>
      <c r="I54" s="176"/>
      <c r="J54" s="176"/>
      <c r="K54" s="176"/>
      <c r="L54" s="176"/>
      <c r="M54" s="29"/>
      <c r="Q54" s="26"/>
      <c r="R54" s="39"/>
      <c r="S54" s="39"/>
      <c r="T54" s="30"/>
      <c r="U54" s="19"/>
    </row>
    <row r="55" spans="1:21" s="1" customFormat="1" ht="16.5" customHeight="1">
      <c r="A55" s="20"/>
      <c r="B55" s="14"/>
      <c r="C55" s="10"/>
      <c r="D55" s="176"/>
      <c r="E55" s="176"/>
      <c r="F55" s="176"/>
      <c r="G55" s="176"/>
      <c r="H55" s="176"/>
      <c r="I55" s="176"/>
      <c r="J55" s="176"/>
      <c r="K55" s="176"/>
      <c r="L55" s="176"/>
      <c r="M55" s="29"/>
      <c r="Q55" s="26"/>
      <c r="R55" s="39"/>
      <c r="S55" s="39"/>
      <c r="T55" s="30"/>
      <c r="U55" s="19"/>
    </row>
    <row r="56" spans="1:21" s="1" customFormat="1" ht="16.5" customHeight="1">
      <c r="A56" s="20"/>
      <c r="B56" s="14"/>
      <c r="C56" s="10"/>
      <c r="D56" s="176"/>
      <c r="E56" s="176"/>
      <c r="F56" s="176"/>
      <c r="G56" s="176"/>
      <c r="H56" s="176"/>
      <c r="I56" s="176"/>
      <c r="J56" s="176"/>
      <c r="K56" s="176"/>
      <c r="L56" s="176"/>
      <c r="M56" s="29"/>
      <c r="Q56" s="26"/>
      <c r="R56" s="39"/>
      <c r="S56" s="39"/>
      <c r="T56" s="30"/>
      <c r="U56" s="19"/>
    </row>
    <row r="57" spans="1:21" s="1" customFormat="1" ht="16.5" customHeight="1">
      <c r="A57" s="20"/>
      <c r="B57" s="14"/>
      <c r="C57" s="10"/>
      <c r="D57" s="176"/>
      <c r="E57" s="176"/>
      <c r="F57" s="176"/>
      <c r="G57" s="176"/>
      <c r="H57" s="176"/>
      <c r="I57" s="176"/>
      <c r="J57" s="176"/>
      <c r="K57" s="176"/>
      <c r="L57" s="176"/>
      <c r="M57" s="29"/>
      <c r="Q57" s="26"/>
      <c r="R57" s="39"/>
      <c r="S57" s="39"/>
      <c r="T57" s="30"/>
      <c r="U57" s="19"/>
    </row>
    <row r="58" spans="1:21" s="1" customFormat="1" ht="16.5" customHeight="1">
      <c r="A58" s="20"/>
      <c r="B58" s="14"/>
      <c r="C58" s="10"/>
      <c r="D58" s="176"/>
      <c r="E58" s="176"/>
      <c r="F58" s="176"/>
      <c r="G58" s="176"/>
      <c r="H58" s="176"/>
      <c r="I58" s="176"/>
      <c r="J58" s="176"/>
      <c r="K58" s="176"/>
      <c r="L58" s="176"/>
      <c r="M58" s="29"/>
      <c r="Q58" s="26"/>
      <c r="R58" s="39"/>
      <c r="S58" s="39"/>
      <c r="T58" s="30"/>
      <c r="U58" s="19"/>
    </row>
    <row r="59" spans="1:21" s="1" customFormat="1" ht="16.5" customHeight="1">
      <c r="A59" s="20"/>
      <c r="B59" s="14"/>
      <c r="C59" s="10"/>
      <c r="D59" s="176"/>
      <c r="E59" s="176"/>
      <c r="F59" s="176"/>
      <c r="G59" s="176"/>
      <c r="H59" s="176"/>
      <c r="I59" s="176"/>
      <c r="J59" s="176"/>
      <c r="K59" s="176"/>
      <c r="L59" s="176"/>
      <c r="M59" s="29"/>
      <c r="N59" s="30"/>
      <c r="O59" s="30"/>
      <c r="P59" s="25"/>
      <c r="Q59" s="10"/>
      <c r="R59" s="29"/>
      <c r="S59" s="30"/>
      <c r="T59" s="30"/>
      <c r="U59" s="19"/>
    </row>
    <row r="60" spans="1:21" s="1" customFormat="1" ht="16.5" customHeight="1">
      <c r="A60" s="20"/>
      <c r="B60" s="14"/>
      <c r="C60" s="10"/>
      <c r="D60" s="29"/>
      <c r="E60" s="30"/>
      <c r="F60" s="30"/>
      <c r="G60" s="10"/>
      <c r="H60" s="29"/>
      <c r="I60" s="30"/>
      <c r="J60" s="30"/>
      <c r="K60" s="25"/>
      <c r="L60" s="10"/>
      <c r="M60" s="29"/>
      <c r="N60" s="30"/>
      <c r="O60" s="30"/>
      <c r="P60" s="25"/>
      <c r="Q60" s="10"/>
      <c r="R60" s="29"/>
      <c r="S60" s="30"/>
      <c r="T60" s="30"/>
      <c r="U60" s="19"/>
    </row>
    <row r="61" spans="1:21" s="1" customFormat="1" ht="16.5" customHeight="1">
      <c r="A61" s="20"/>
      <c r="B61" s="14"/>
      <c r="C61" s="10"/>
      <c r="D61" s="29"/>
      <c r="E61" s="30"/>
      <c r="F61" s="30"/>
      <c r="G61" s="10"/>
      <c r="H61" s="29"/>
      <c r="I61" s="30"/>
      <c r="J61" s="30"/>
      <c r="K61" s="25"/>
      <c r="L61" s="10"/>
      <c r="M61" s="29"/>
      <c r="N61" s="30"/>
      <c r="O61" s="30"/>
      <c r="P61" s="25"/>
      <c r="Q61" s="10"/>
      <c r="R61" s="29"/>
      <c r="S61" s="30"/>
      <c r="T61" s="30"/>
      <c r="U61" s="19"/>
    </row>
    <row r="62" spans="1:21" s="1" customFormat="1" ht="24" customHeight="1">
      <c r="A62" s="20"/>
      <c r="B62" s="14"/>
      <c r="D62" s="38"/>
      <c r="U62" s="19"/>
    </row>
    <row r="63" spans="1:21" s="1" customFormat="1" ht="16.5" customHeight="1">
      <c r="A63" s="20"/>
      <c r="B63" s="14"/>
      <c r="U63" s="19"/>
    </row>
    <row r="64" spans="1:21" s="1" customFormat="1" ht="16.5" customHeight="1">
      <c r="A64" s="20"/>
      <c r="B64" s="14"/>
      <c r="U64" s="19"/>
    </row>
    <row r="65" spans="1:37" s="1" customFormat="1" ht="16.5" customHeight="1">
      <c r="A65" s="20"/>
      <c r="B65" s="14"/>
      <c r="C65" s="10"/>
      <c r="D65" s="29"/>
      <c r="E65" s="30"/>
      <c r="F65" s="26"/>
      <c r="G65" s="10"/>
      <c r="H65" s="29"/>
      <c r="I65" s="26"/>
      <c r="J65" s="30"/>
      <c r="K65" s="25"/>
      <c r="L65" s="10"/>
      <c r="M65" s="29"/>
      <c r="N65" s="30"/>
      <c r="O65" s="30"/>
      <c r="P65" s="25"/>
      <c r="Q65" s="10"/>
      <c r="R65" s="29"/>
      <c r="S65" s="30"/>
      <c r="T65" s="30"/>
      <c r="U65" s="19"/>
    </row>
    <row r="66" spans="1:37" s="1" customFormat="1" ht="16.5" customHeight="1">
      <c r="A66" s="20"/>
      <c r="B66" s="14"/>
      <c r="C66" s="10"/>
      <c r="D66" s="29"/>
      <c r="E66" s="30"/>
      <c r="F66" s="30"/>
      <c r="G66" s="10"/>
      <c r="H66" s="29"/>
      <c r="I66" s="30"/>
      <c r="J66" s="30"/>
      <c r="K66" s="25"/>
      <c r="L66" s="10"/>
      <c r="M66" s="29"/>
      <c r="N66" s="30"/>
      <c r="O66" s="30"/>
      <c r="P66" s="25"/>
      <c r="Q66" s="10"/>
      <c r="R66" s="29"/>
      <c r="S66" s="30"/>
      <c r="T66" s="30"/>
      <c r="U66" s="19"/>
    </row>
    <row r="67" spans="1:37" s="1" customFormat="1" ht="16.5" customHeight="1">
      <c r="A67" s="20"/>
      <c r="B67" s="14"/>
      <c r="C67" s="10"/>
      <c r="D67" s="29"/>
      <c r="E67" s="30"/>
      <c r="F67" s="30"/>
      <c r="G67" s="10"/>
      <c r="H67" s="29"/>
      <c r="I67" s="30"/>
      <c r="J67" s="30"/>
      <c r="K67" s="25"/>
      <c r="L67" s="10"/>
      <c r="M67" s="29"/>
      <c r="N67" s="30"/>
      <c r="O67" s="30"/>
      <c r="P67" s="25"/>
      <c r="Q67" s="10"/>
      <c r="R67" s="29"/>
      <c r="S67" s="30"/>
      <c r="T67" s="30"/>
      <c r="U67" s="19"/>
    </row>
    <row r="68" spans="1:37" s="1" customFormat="1" ht="16.5" customHeight="1">
      <c r="A68" s="20"/>
      <c r="B68" s="14"/>
      <c r="C68" s="10"/>
      <c r="D68" s="29"/>
      <c r="E68" s="30"/>
      <c r="F68" s="30"/>
      <c r="G68" s="10"/>
      <c r="H68" s="29"/>
      <c r="I68" s="30"/>
      <c r="J68" s="30"/>
      <c r="K68" s="25"/>
      <c r="L68" s="10"/>
      <c r="M68" s="29"/>
      <c r="N68" s="30"/>
      <c r="O68" s="30"/>
      <c r="P68" s="25"/>
      <c r="Q68" s="10"/>
      <c r="R68" s="29"/>
      <c r="S68" s="30"/>
      <c r="T68" s="30"/>
      <c r="U68" s="19"/>
    </row>
    <row r="69" spans="1:37" s="1" customFormat="1" ht="8.1" customHeight="1">
      <c r="A69" s="20"/>
      <c r="B69" s="18"/>
      <c r="C69" s="25"/>
      <c r="D69" s="37"/>
      <c r="G69" s="25"/>
      <c r="H69" s="37"/>
      <c r="K69" s="25"/>
      <c r="L69" s="25"/>
      <c r="M69" s="37"/>
      <c r="P69" s="25"/>
      <c r="Q69" s="25"/>
      <c r="R69" s="37"/>
      <c r="U69" s="19"/>
    </row>
    <row r="70" spans="1:37" s="1" customFormat="1" ht="8.1" customHeight="1">
      <c r="A70" s="20"/>
      <c r="B70" s="40"/>
      <c r="C70" s="41"/>
      <c r="D70" s="42"/>
      <c r="E70" s="43"/>
      <c r="F70" s="43"/>
      <c r="G70" s="41"/>
      <c r="H70" s="42"/>
      <c r="I70" s="43"/>
      <c r="J70" s="43"/>
      <c r="K70" s="41"/>
      <c r="L70" s="41"/>
      <c r="M70" s="42"/>
      <c r="N70" s="43"/>
      <c r="O70" s="43"/>
      <c r="P70" s="41"/>
      <c r="Q70" s="41"/>
      <c r="R70" s="42"/>
      <c r="S70" s="43"/>
      <c r="T70" s="43"/>
      <c r="U70" s="44"/>
    </row>
    <row r="71" spans="1:37" ht="12" customHeight="1">
      <c r="F71" s="47"/>
      <c r="G71" s="48"/>
      <c r="H71" s="49"/>
      <c r="I71" s="47"/>
      <c r="J71" s="47"/>
      <c r="K71" s="50"/>
      <c r="L71" s="48"/>
      <c r="M71" s="49"/>
      <c r="N71" s="47"/>
      <c r="O71" s="47"/>
      <c r="P71" s="50"/>
      <c r="Q71" s="48"/>
      <c r="R71" s="49"/>
      <c r="S71" s="47"/>
      <c r="T71" s="47"/>
      <c r="AH71" s="20"/>
      <c r="AI71" s="20"/>
      <c r="AJ71" s="20"/>
      <c r="AK71" s="20"/>
    </row>
    <row r="72" spans="1:37" ht="12" customHeight="1">
      <c r="F72" s="47"/>
      <c r="G72" s="48"/>
      <c r="H72" s="49"/>
      <c r="I72" s="47"/>
      <c r="J72" s="47"/>
      <c r="K72" s="50"/>
      <c r="L72" s="48"/>
      <c r="M72" s="49"/>
      <c r="N72" s="47"/>
      <c r="O72" s="47"/>
      <c r="P72" s="50"/>
      <c r="Q72" s="48"/>
      <c r="R72" s="49"/>
      <c r="S72" s="47"/>
      <c r="T72" s="47"/>
      <c r="AH72" s="20"/>
      <c r="AI72" s="20"/>
      <c r="AJ72" s="20"/>
      <c r="AK72" s="20"/>
    </row>
    <row r="73" spans="1:37" ht="12" customHeight="1">
      <c r="F73" s="47"/>
      <c r="G73" s="25"/>
      <c r="H73" s="1"/>
      <c r="I73" s="47"/>
      <c r="J73" s="47"/>
      <c r="K73" s="51"/>
      <c r="L73" s="25"/>
      <c r="M73" s="1"/>
      <c r="N73" s="47"/>
      <c r="O73" s="47"/>
      <c r="P73" s="51"/>
      <c r="Q73" s="25"/>
      <c r="R73" s="1"/>
      <c r="S73" s="47"/>
      <c r="T73" s="47"/>
      <c r="AH73" s="20"/>
      <c r="AI73" s="20"/>
      <c r="AJ73" s="20"/>
      <c r="AK73" s="20"/>
    </row>
    <row r="74" spans="1:37" ht="12" customHeight="1">
      <c r="F74" s="47"/>
      <c r="G74" s="52"/>
      <c r="H74" s="53"/>
      <c r="I74" s="47"/>
      <c r="J74" s="47"/>
      <c r="K74" s="54"/>
      <c r="L74" s="52"/>
      <c r="M74" s="53"/>
      <c r="N74" s="47"/>
      <c r="O74" s="47"/>
      <c r="P74" s="54"/>
      <c r="Q74" s="52"/>
      <c r="R74" s="53"/>
      <c r="S74" s="47"/>
      <c r="T74" s="47"/>
      <c r="AH74" s="20"/>
      <c r="AI74" s="20"/>
      <c r="AJ74" s="20"/>
      <c r="AK74" s="20"/>
    </row>
    <row r="75" spans="1:37" ht="12" customHeight="1">
      <c r="F75" s="47"/>
      <c r="G75" s="52"/>
      <c r="H75" s="53"/>
      <c r="I75" s="47"/>
      <c r="J75" s="47"/>
      <c r="K75" s="54"/>
      <c r="L75" s="52"/>
      <c r="M75" s="53"/>
      <c r="N75" s="47"/>
      <c r="O75" s="47"/>
      <c r="P75" s="54"/>
      <c r="Q75" s="52"/>
      <c r="R75" s="53"/>
      <c r="S75" s="47"/>
      <c r="T75" s="47"/>
      <c r="AH75" s="20"/>
      <c r="AI75" s="20"/>
      <c r="AJ75" s="20"/>
      <c r="AK75" s="20"/>
    </row>
    <row r="76" spans="1:37" ht="12" customHeight="1">
      <c r="F76" s="47"/>
      <c r="G76" s="25"/>
      <c r="H76" s="37"/>
      <c r="I76" s="47"/>
      <c r="J76" s="47"/>
      <c r="L76" s="25"/>
      <c r="M76" s="37"/>
      <c r="N76" s="47"/>
      <c r="O76" s="47"/>
      <c r="Q76" s="25"/>
      <c r="R76" s="37"/>
      <c r="S76" s="47"/>
      <c r="T76" s="47"/>
      <c r="AH76" s="20"/>
      <c r="AI76" s="20"/>
      <c r="AJ76" s="20"/>
      <c r="AK76" s="20"/>
    </row>
    <row r="77" spans="1:37" s="11" customFormat="1" ht="15" customHeight="1">
      <c r="C77" s="10"/>
      <c r="D77" s="35"/>
      <c r="E77" s="47"/>
      <c r="F77" s="47"/>
      <c r="G77" s="10"/>
      <c r="H77" s="35"/>
      <c r="I77" s="47"/>
      <c r="J77" s="47"/>
      <c r="L77" s="10"/>
      <c r="M77" s="35"/>
      <c r="N77" s="47"/>
      <c r="O77" s="47"/>
      <c r="Q77" s="10"/>
      <c r="R77" s="35"/>
      <c r="S77" s="47"/>
      <c r="T77" s="47"/>
    </row>
    <row r="78" spans="1:37" s="13" customFormat="1" ht="15" customHeight="1">
      <c r="A78" s="55"/>
      <c r="C78" s="15"/>
      <c r="D78" s="16"/>
      <c r="E78" s="47"/>
      <c r="F78" s="47"/>
      <c r="G78" s="15"/>
      <c r="H78" s="16"/>
      <c r="I78" s="47"/>
      <c r="J78" s="47"/>
      <c r="L78" s="15"/>
      <c r="M78" s="16"/>
      <c r="N78" s="47"/>
      <c r="O78" s="47"/>
      <c r="Q78" s="15"/>
      <c r="R78" s="16"/>
      <c r="S78" s="47"/>
      <c r="T78" s="47"/>
    </row>
    <row r="79" spans="1:37">
      <c r="A79" s="55"/>
    </row>
    <row r="81" spans="1:37" ht="15" customHeight="1">
      <c r="A81" s="55"/>
      <c r="C81" s="25"/>
      <c r="D81" s="37"/>
      <c r="E81" s="1"/>
      <c r="F81" s="1"/>
      <c r="G81" s="25"/>
      <c r="H81" s="37"/>
      <c r="I81" s="1"/>
      <c r="J81" s="1"/>
      <c r="K81" s="1"/>
      <c r="L81" s="25"/>
      <c r="M81" s="37"/>
      <c r="N81" s="1"/>
      <c r="O81" s="1"/>
      <c r="P81" s="1"/>
      <c r="Q81" s="25"/>
      <c r="R81" s="37"/>
      <c r="S81" s="1"/>
      <c r="T81" s="1"/>
      <c r="AH81" s="20"/>
      <c r="AI81" s="20"/>
      <c r="AJ81" s="20"/>
      <c r="AK81" s="20"/>
    </row>
    <row r="82" spans="1:37" s="1" customFormat="1" ht="15" customHeight="1">
      <c r="A82" s="55"/>
      <c r="C82" s="25"/>
      <c r="D82" s="37"/>
      <c r="G82" s="25"/>
      <c r="H82" s="37"/>
      <c r="L82" s="25"/>
      <c r="M82" s="37"/>
      <c r="Q82" s="25"/>
      <c r="R82" s="37"/>
    </row>
    <row r="83" spans="1:37" s="1" customFormat="1" ht="15" customHeight="1">
      <c r="A83" s="53"/>
      <c r="C83" s="25"/>
      <c r="D83" s="37"/>
      <c r="G83" s="25"/>
      <c r="H83" s="37"/>
      <c r="L83" s="25"/>
      <c r="M83" s="37"/>
      <c r="Q83" s="25"/>
      <c r="R83" s="37"/>
    </row>
    <row r="84" spans="1:37" s="1" customFormat="1">
      <c r="A84" s="20"/>
      <c r="C84" s="25"/>
      <c r="D84" s="37"/>
      <c r="G84" s="25"/>
      <c r="H84" s="37"/>
      <c r="K84" s="25"/>
      <c r="L84" s="25"/>
      <c r="M84" s="37"/>
      <c r="P84" s="25"/>
      <c r="Q84" s="25"/>
      <c r="R84" s="37"/>
    </row>
    <row r="85" spans="1:37" s="1" customFormat="1">
      <c r="A85" s="20"/>
      <c r="C85" s="25"/>
      <c r="D85" s="37"/>
      <c r="G85" s="25"/>
      <c r="H85" s="37"/>
      <c r="K85" s="25"/>
      <c r="L85" s="25"/>
      <c r="M85" s="37"/>
      <c r="P85" s="25"/>
      <c r="Q85" s="25"/>
      <c r="R85" s="37"/>
    </row>
    <row r="86" spans="1:37" s="1" customFormat="1">
      <c r="A86" s="20"/>
      <c r="C86" s="25"/>
      <c r="D86" s="37"/>
      <c r="G86" s="25"/>
      <c r="H86" s="37"/>
      <c r="K86" s="25"/>
      <c r="L86" s="25"/>
      <c r="M86" s="37"/>
      <c r="P86" s="25"/>
      <c r="Q86" s="25"/>
      <c r="R86" s="37"/>
    </row>
    <row r="87" spans="1:37" s="1" customFormat="1">
      <c r="A87" s="20"/>
      <c r="C87" s="25"/>
      <c r="D87" s="37"/>
      <c r="G87" s="25"/>
      <c r="H87" s="37"/>
      <c r="K87" s="25"/>
      <c r="L87" s="25"/>
      <c r="M87" s="37"/>
      <c r="P87" s="25"/>
      <c r="Q87" s="25"/>
      <c r="R87" s="37"/>
    </row>
    <row r="88" spans="1:37" s="1" customFormat="1">
      <c r="A88" s="20"/>
      <c r="C88" s="25"/>
      <c r="D88" s="37"/>
      <c r="G88" s="25"/>
      <c r="H88" s="37"/>
      <c r="K88" s="25"/>
      <c r="L88" s="25"/>
      <c r="M88" s="37"/>
      <c r="P88" s="25"/>
      <c r="Q88" s="25"/>
      <c r="R88" s="37"/>
    </row>
    <row r="89" spans="1:37" s="1" customFormat="1">
      <c r="A89" s="20"/>
      <c r="C89" s="25"/>
      <c r="D89" s="37"/>
      <c r="G89" s="25"/>
      <c r="H89" s="37"/>
      <c r="K89" s="25"/>
      <c r="L89" s="25"/>
      <c r="M89" s="37"/>
      <c r="P89" s="25"/>
      <c r="Q89" s="25"/>
      <c r="R89" s="37"/>
    </row>
    <row r="90" spans="1:37" s="1" customFormat="1">
      <c r="A90" s="20"/>
      <c r="C90" s="25"/>
      <c r="D90" s="37"/>
      <c r="G90" s="25"/>
      <c r="H90" s="37"/>
      <c r="K90" s="25"/>
      <c r="L90" s="25"/>
      <c r="M90" s="37"/>
      <c r="P90" s="25"/>
      <c r="Q90" s="25"/>
      <c r="R90" s="37"/>
    </row>
    <row r="91" spans="1:37" s="1" customFormat="1">
      <c r="A91" s="20"/>
      <c r="C91" s="25"/>
      <c r="D91" s="37"/>
      <c r="G91" s="25"/>
      <c r="H91" s="37"/>
      <c r="K91" s="25"/>
      <c r="L91" s="25"/>
      <c r="M91" s="37"/>
      <c r="P91" s="25"/>
      <c r="Q91" s="25"/>
      <c r="R91" s="37"/>
    </row>
    <row r="92" spans="1:37" s="1" customFormat="1">
      <c r="A92" s="20"/>
      <c r="C92" s="25"/>
      <c r="D92" s="37"/>
      <c r="G92" s="25"/>
      <c r="H92" s="37"/>
      <c r="K92" s="25"/>
      <c r="L92" s="25"/>
      <c r="M92" s="37"/>
      <c r="P92" s="25"/>
      <c r="Q92" s="25"/>
      <c r="R92" s="37"/>
    </row>
    <row r="93" spans="1:37" s="1" customFormat="1">
      <c r="A93" s="20"/>
      <c r="C93" s="25"/>
      <c r="D93" s="37"/>
      <c r="G93" s="25"/>
      <c r="H93" s="37"/>
      <c r="K93" s="25"/>
      <c r="L93" s="25"/>
      <c r="M93" s="37"/>
      <c r="P93" s="25"/>
      <c r="Q93" s="25"/>
      <c r="R93" s="37"/>
    </row>
    <row r="94" spans="1:37" s="1" customFormat="1">
      <c r="A94" s="20"/>
      <c r="C94" s="25"/>
      <c r="D94" s="37"/>
      <c r="G94" s="25"/>
      <c r="H94" s="37"/>
      <c r="K94" s="25"/>
      <c r="L94" s="25"/>
      <c r="M94" s="37"/>
      <c r="P94" s="25"/>
      <c r="Q94" s="25"/>
      <c r="R94" s="37"/>
    </row>
    <row r="95" spans="1:37" s="1" customFormat="1">
      <c r="A95" s="20"/>
      <c r="C95" s="25"/>
      <c r="D95" s="37"/>
      <c r="G95" s="25"/>
      <c r="H95" s="37"/>
      <c r="K95" s="25"/>
      <c r="L95" s="25"/>
      <c r="M95" s="37"/>
      <c r="P95" s="25"/>
      <c r="Q95" s="25"/>
      <c r="R95" s="37"/>
    </row>
    <row r="96" spans="1:37" s="1" customFormat="1">
      <c r="A96" s="20"/>
      <c r="C96" s="25"/>
      <c r="D96" s="37"/>
      <c r="G96" s="25"/>
      <c r="H96" s="37"/>
      <c r="K96" s="25"/>
      <c r="L96" s="25"/>
      <c r="M96" s="37"/>
      <c r="P96" s="25"/>
      <c r="Q96" s="25"/>
      <c r="R96" s="37"/>
    </row>
    <row r="97" spans="1:18" s="1" customFormat="1">
      <c r="A97" s="20"/>
      <c r="C97" s="25"/>
      <c r="D97" s="37"/>
      <c r="G97" s="25"/>
      <c r="H97" s="37"/>
      <c r="K97" s="25"/>
      <c r="L97" s="25"/>
      <c r="M97" s="37"/>
      <c r="P97" s="25"/>
      <c r="Q97" s="25"/>
      <c r="R97" s="37"/>
    </row>
    <row r="98" spans="1:18" s="1" customFormat="1">
      <c r="A98" s="20"/>
      <c r="C98" s="25"/>
      <c r="D98" s="37"/>
      <c r="G98" s="25"/>
      <c r="H98" s="37"/>
      <c r="K98" s="25"/>
      <c r="L98" s="25"/>
      <c r="M98" s="37"/>
      <c r="P98" s="25"/>
      <c r="Q98" s="25"/>
      <c r="R98" s="37"/>
    </row>
    <row r="99" spans="1:18" s="1" customFormat="1">
      <c r="A99" s="20"/>
      <c r="C99" s="25"/>
      <c r="D99" s="37"/>
      <c r="G99" s="25"/>
      <c r="H99" s="37"/>
      <c r="K99" s="25"/>
      <c r="L99" s="25"/>
      <c r="M99" s="37"/>
      <c r="P99" s="25"/>
      <c r="Q99" s="25"/>
      <c r="R99" s="37"/>
    </row>
    <row r="100" spans="1:18" s="1" customFormat="1">
      <c r="A100" s="20"/>
      <c r="C100" s="25"/>
      <c r="D100" s="37"/>
      <c r="G100" s="25"/>
      <c r="H100" s="37"/>
      <c r="K100" s="25"/>
      <c r="L100" s="25"/>
      <c r="M100" s="37"/>
      <c r="P100" s="25"/>
      <c r="Q100" s="25"/>
      <c r="R100" s="37"/>
    </row>
    <row r="101" spans="1:18" s="1" customFormat="1">
      <c r="A101" s="20"/>
      <c r="C101" s="25"/>
      <c r="D101" s="37"/>
      <c r="G101" s="25"/>
      <c r="H101" s="37"/>
      <c r="K101" s="25"/>
      <c r="L101" s="25"/>
      <c r="M101" s="37"/>
      <c r="P101" s="25"/>
      <c r="Q101" s="25"/>
      <c r="R101" s="37"/>
    </row>
    <row r="102" spans="1:18" s="1" customFormat="1">
      <c r="A102" s="20"/>
      <c r="C102" s="25"/>
      <c r="D102" s="37"/>
      <c r="G102" s="25"/>
      <c r="H102" s="37"/>
      <c r="K102" s="25"/>
      <c r="L102" s="25"/>
      <c r="M102" s="37"/>
      <c r="P102" s="25"/>
      <c r="Q102" s="25"/>
      <c r="R102" s="37"/>
    </row>
    <row r="103" spans="1:18" s="1" customFormat="1">
      <c r="A103" s="20"/>
      <c r="C103" s="25"/>
      <c r="D103" s="37"/>
      <c r="G103" s="25"/>
      <c r="H103" s="37"/>
      <c r="K103" s="25"/>
      <c r="L103" s="25"/>
      <c r="M103" s="37"/>
      <c r="P103" s="25"/>
      <c r="Q103" s="25"/>
      <c r="R103" s="37"/>
    </row>
    <row r="104" spans="1:18" s="1" customFormat="1">
      <c r="A104" s="20"/>
      <c r="C104" s="25"/>
      <c r="D104" s="37"/>
      <c r="G104" s="25"/>
      <c r="H104" s="37"/>
      <c r="K104" s="25"/>
      <c r="L104" s="25"/>
      <c r="M104" s="37"/>
      <c r="P104" s="25"/>
      <c r="Q104" s="25"/>
      <c r="R104" s="37"/>
    </row>
    <row r="105" spans="1:18" s="1" customFormat="1">
      <c r="A105" s="20"/>
      <c r="C105" s="25"/>
      <c r="D105" s="37"/>
      <c r="G105" s="25"/>
      <c r="H105" s="37"/>
      <c r="K105" s="25"/>
      <c r="L105" s="25"/>
      <c r="M105" s="37"/>
      <c r="P105" s="25"/>
      <c r="Q105" s="25"/>
      <c r="R105" s="37"/>
    </row>
    <row r="106" spans="1:18" s="1" customFormat="1">
      <c r="A106" s="20"/>
      <c r="C106" s="25"/>
      <c r="D106" s="37"/>
      <c r="G106" s="25"/>
      <c r="H106" s="37"/>
      <c r="K106" s="25"/>
      <c r="L106" s="25"/>
      <c r="M106" s="37"/>
      <c r="P106" s="25"/>
      <c r="Q106" s="25"/>
      <c r="R106" s="37"/>
    </row>
    <row r="107" spans="1:18" s="1" customFormat="1">
      <c r="A107" s="20"/>
      <c r="C107" s="25"/>
      <c r="D107" s="37"/>
      <c r="G107" s="25"/>
      <c r="H107" s="37"/>
      <c r="K107" s="25"/>
      <c r="L107" s="25"/>
      <c r="M107" s="37"/>
      <c r="P107" s="25"/>
      <c r="Q107" s="25"/>
      <c r="R107" s="37"/>
    </row>
    <row r="108" spans="1:18" s="1" customFormat="1">
      <c r="A108" s="20"/>
      <c r="C108" s="25"/>
      <c r="D108" s="37"/>
      <c r="G108" s="25"/>
      <c r="H108" s="37"/>
      <c r="K108" s="25"/>
      <c r="L108" s="25"/>
      <c r="M108" s="37"/>
      <c r="P108" s="25"/>
      <c r="Q108" s="25"/>
      <c r="R108" s="37"/>
    </row>
    <row r="109" spans="1:18" s="1" customFormat="1">
      <c r="A109" s="20"/>
      <c r="C109" s="25"/>
      <c r="D109" s="37"/>
      <c r="G109" s="25"/>
      <c r="H109" s="37"/>
      <c r="K109" s="25"/>
      <c r="L109" s="25"/>
      <c r="M109" s="37"/>
      <c r="P109" s="25"/>
      <c r="Q109" s="25"/>
      <c r="R109" s="37"/>
    </row>
    <row r="110" spans="1:18" s="1" customFormat="1">
      <c r="A110" s="20"/>
      <c r="C110" s="25"/>
      <c r="D110" s="37"/>
      <c r="G110" s="25"/>
      <c r="H110" s="37"/>
      <c r="K110" s="25"/>
      <c r="L110" s="25"/>
      <c r="M110" s="37"/>
      <c r="P110" s="25"/>
      <c r="Q110" s="25"/>
      <c r="R110" s="37"/>
    </row>
    <row r="111" spans="1:18" s="1" customFormat="1">
      <c r="A111" s="20"/>
      <c r="C111" s="25"/>
      <c r="D111" s="37"/>
      <c r="G111" s="25"/>
      <c r="H111" s="37"/>
      <c r="K111" s="25"/>
      <c r="L111" s="25"/>
      <c r="M111" s="37"/>
      <c r="P111" s="25"/>
      <c r="Q111" s="25"/>
      <c r="R111" s="37"/>
    </row>
    <row r="112" spans="1:18" s="1" customFormat="1">
      <c r="A112" s="20"/>
      <c r="C112" s="25"/>
      <c r="D112" s="37"/>
      <c r="G112" s="25"/>
      <c r="H112" s="37"/>
      <c r="K112" s="25"/>
      <c r="L112" s="25"/>
      <c r="M112" s="37"/>
      <c r="P112" s="25"/>
      <c r="Q112" s="25"/>
      <c r="R112" s="37"/>
    </row>
    <row r="113" spans="1:18" s="1" customFormat="1">
      <c r="A113" s="20"/>
      <c r="C113" s="25"/>
      <c r="D113" s="37"/>
      <c r="G113" s="25"/>
      <c r="H113" s="37"/>
      <c r="K113" s="25"/>
      <c r="L113" s="25"/>
      <c r="M113" s="37"/>
      <c r="P113" s="25"/>
      <c r="Q113" s="25"/>
      <c r="R113" s="37"/>
    </row>
    <row r="114" spans="1:18" s="1" customFormat="1">
      <c r="A114" s="20"/>
      <c r="C114" s="25"/>
      <c r="D114" s="37"/>
      <c r="G114" s="25"/>
      <c r="H114" s="37"/>
      <c r="K114" s="25"/>
      <c r="L114" s="25"/>
      <c r="M114" s="37"/>
      <c r="P114" s="25"/>
      <c r="Q114" s="25"/>
      <c r="R114" s="37"/>
    </row>
    <row r="115" spans="1:18" s="1" customFormat="1">
      <c r="A115" s="20"/>
      <c r="C115" s="25"/>
      <c r="D115" s="37"/>
      <c r="G115" s="25"/>
      <c r="H115" s="37"/>
      <c r="K115" s="25"/>
      <c r="L115" s="25"/>
      <c r="M115" s="37"/>
      <c r="P115" s="25"/>
      <c r="Q115" s="25"/>
      <c r="R115" s="37"/>
    </row>
    <row r="982" spans="971:971">
      <c r="AKI982" s="20">
        <v>0</v>
      </c>
    </row>
  </sheetData>
  <sheetProtection algorithmName="SHA-512" hashValue="Yk+BBL63+X5PahYu3ZfmsqiSITS6lwYJfVOVa1i6oWQzPeGA94jp0JvyLiSYlVAoZnj0hFVyzkmnDcO/hG/DwQ==" saltValue="md+0OATCkMjRBMxT/0/XQw==" spinCount="100000" sheet="1" objects="1" scenarios="1"/>
  <mergeCells count="27">
    <mergeCell ref="I49:J49"/>
    <mergeCell ref="D51:L59"/>
    <mergeCell ref="E23:G23"/>
    <mergeCell ref="H23:S23"/>
    <mergeCell ref="E24:G24"/>
    <mergeCell ref="H24:S24"/>
    <mergeCell ref="H25:S25"/>
    <mergeCell ref="E29:S39"/>
    <mergeCell ref="E20:G20"/>
    <mergeCell ref="H20:S20"/>
    <mergeCell ref="E21:G21"/>
    <mergeCell ref="H21:S21"/>
    <mergeCell ref="E22:G22"/>
    <mergeCell ref="H22:S22"/>
    <mergeCell ref="E19:G19"/>
    <mergeCell ref="H19:S19"/>
    <mergeCell ref="C2:F2"/>
    <mergeCell ref="G2:J2"/>
    <mergeCell ref="L2:O2"/>
    <mergeCell ref="E4:F4"/>
    <mergeCell ref="I4:J4"/>
    <mergeCell ref="N4:O4"/>
    <mergeCell ref="S4:T4"/>
    <mergeCell ref="E6:S8"/>
    <mergeCell ref="E13:S14"/>
    <mergeCell ref="E18:G18"/>
    <mergeCell ref="H18:S18"/>
  </mergeCells>
  <dataValidations count="3">
    <dataValidation type="list" allowBlank="1" showInputMessage="1" showErrorMessage="1" sqref="G74:H75 L74:M75 Q74:R75" xr:uid="{300D31BA-A8F8-4B42-8E48-FA8F0E5D3893}">
      <formula1>#REF!</formula1>
    </dataValidation>
    <dataValidation type="list" showInputMessage="1" showErrorMessage="1" sqref="I65" xr:uid="{8C8F4000-15AC-4DD5-8FD0-B179C2066439}">
      <formula1>$E$12:$F$12</formula1>
    </dataValidation>
    <dataValidation type="list" showInputMessage="1" showErrorMessage="1" sqref="F65" xr:uid="{5027D891-205F-4AEB-A009-794EF8D0D83B}">
      <formula1>$Q$48:$Q$58</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767BA-2234-4CFF-AACD-7A0E00E5F49A}">
  <sheetPr codeName="Feuil49">
    <tabColor theme="7"/>
  </sheetPr>
  <dimension ref="A1:AKL980"/>
  <sheetViews>
    <sheetView view="pageLayout" zoomScaleNormal="100" zoomScaleSheetLayoutView="100" workbookViewId="0" xr3:uid="{8599CEED-56CE-57E5-BBB0-43A9E596D892}">
      <selection activeCell="C2" sqref="C2:F2"/>
    </sheetView>
  </sheetViews>
  <sheetFormatPr defaultColWidth="11.28515625" defaultRowHeight="12"/>
  <cols>
    <col min="1" max="1" width="8.5703125" style="20" customWidth="1"/>
    <col min="2" max="2" width="0.5703125" style="1" customWidth="1"/>
    <col min="3" max="3" width="4.42578125" style="45" customWidth="1"/>
    <col min="4" max="4" width="6.7109375" style="46" customWidth="1"/>
    <col min="5" max="6" width="7.140625" style="20" customWidth="1"/>
    <col min="7" max="7" width="0.5703125" style="25" customWidth="1"/>
    <col min="8" max="8" width="4.42578125" style="45" customWidth="1"/>
    <col min="9" max="9" width="6.7109375" style="46" customWidth="1"/>
    <col min="10" max="11" width="7.140625" style="20" customWidth="1"/>
    <col min="12" max="12" width="0.5703125" style="25" customWidth="1"/>
    <col min="13" max="13" width="4.42578125" style="45" customWidth="1"/>
    <col min="14" max="14" width="6.7109375" style="46" customWidth="1"/>
    <col min="15" max="16" width="7.140625" style="20" customWidth="1"/>
    <col min="17" max="17" width="0.5703125" style="25" customWidth="1"/>
    <col min="18" max="18" width="4.42578125" style="45" customWidth="1"/>
    <col min="19" max="19" width="6.7109375" style="46" customWidth="1"/>
    <col min="20" max="21" width="7.140625" style="20" customWidth="1"/>
    <col min="22" max="22" width="0.5703125" style="1" customWidth="1"/>
    <col min="23" max="40" width="11.28515625" style="1"/>
    <col min="41" max="16384" width="11.28515625" style="20"/>
  </cols>
  <sheetData>
    <row r="1" spans="1:974" s="1" customFormat="1" ht="10.15" customHeight="1">
      <c r="B1" s="2"/>
      <c r="C1" s="3"/>
      <c r="D1" s="4"/>
      <c r="E1" s="5"/>
      <c r="F1" s="5"/>
      <c r="G1" s="6"/>
      <c r="H1" s="3"/>
      <c r="I1" s="4"/>
      <c r="J1" s="5"/>
      <c r="K1" s="5"/>
      <c r="L1" s="6"/>
      <c r="M1" s="3"/>
      <c r="N1" s="4"/>
      <c r="O1" s="5"/>
      <c r="P1" s="5"/>
      <c r="Q1" s="6"/>
      <c r="R1" s="3"/>
      <c r="S1" s="4"/>
      <c r="T1" s="5"/>
      <c r="U1" s="5"/>
      <c r="V1" s="7"/>
    </row>
    <row r="2" spans="1:974" s="11" customFormat="1" ht="18" customHeight="1">
      <c r="A2" s="8"/>
      <c r="B2" s="9"/>
      <c r="C2" s="204" t="s">
        <v>17</v>
      </c>
      <c r="D2" s="205"/>
      <c r="E2" s="205"/>
      <c r="F2" s="206"/>
      <c r="G2" s="10"/>
      <c r="H2" s="204" t="s">
        <v>18</v>
      </c>
      <c r="I2" s="205"/>
      <c r="J2" s="205"/>
      <c r="K2" s="206"/>
      <c r="L2" s="10"/>
      <c r="M2" s="207" t="s">
        <v>19</v>
      </c>
      <c r="N2" s="208"/>
      <c r="O2" s="208"/>
      <c r="P2" s="209"/>
      <c r="Q2" s="10"/>
      <c r="S2" s="56" t="s">
        <v>20</v>
      </c>
      <c r="T2" s="210">
        <v>44568.618819444448</v>
      </c>
      <c r="U2" s="210"/>
      <c r="V2" s="12"/>
    </row>
    <row r="3" spans="1:974" s="13" customFormat="1" ht="4.1500000000000004" customHeight="1" thickBot="1">
      <c r="B3" s="14"/>
      <c r="C3" s="15"/>
      <c r="D3" s="16"/>
      <c r="G3" s="15"/>
      <c r="H3" s="15"/>
      <c r="I3" s="16"/>
      <c r="L3" s="15"/>
      <c r="M3" s="15"/>
      <c r="N3" s="16"/>
      <c r="Q3" s="15"/>
      <c r="R3" s="15"/>
      <c r="S3" s="16"/>
      <c r="V3" s="17"/>
    </row>
    <row r="4" spans="1:974" s="1" customFormat="1" ht="14.1" customHeight="1" thickTop="1" thickBot="1">
      <c r="B4" s="18"/>
      <c r="C4" s="57" t="s">
        <v>21</v>
      </c>
      <c r="D4" s="57" t="s">
        <v>22</v>
      </c>
      <c r="E4" s="211" t="s">
        <v>23</v>
      </c>
      <c r="F4" s="212"/>
      <c r="G4" s="15"/>
      <c r="H4" s="57" t="s">
        <v>21</v>
      </c>
      <c r="I4" s="57" t="s">
        <v>22</v>
      </c>
      <c r="J4" s="211" t="s">
        <v>23</v>
      </c>
      <c r="K4" s="212"/>
      <c r="L4" s="15"/>
      <c r="M4" s="57" t="s">
        <v>21</v>
      </c>
      <c r="N4" s="57" t="s">
        <v>22</v>
      </c>
      <c r="O4" s="211" t="s">
        <v>23</v>
      </c>
      <c r="P4" s="212"/>
      <c r="Q4" s="15"/>
      <c r="R4" s="57" t="s">
        <v>21</v>
      </c>
      <c r="S4" s="57" t="s">
        <v>22</v>
      </c>
      <c r="T4" s="211" t="s">
        <v>23</v>
      </c>
      <c r="U4" s="212"/>
      <c r="V4" s="19"/>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row>
    <row r="5" spans="1:974" s="1" customFormat="1" ht="4.5" customHeight="1" thickTop="1" thickBot="1">
      <c r="B5" s="18"/>
      <c r="C5" s="58"/>
      <c r="D5" s="24"/>
      <c r="E5" s="23"/>
      <c r="F5" s="23"/>
      <c r="G5" s="25"/>
      <c r="H5" s="23"/>
      <c r="I5" s="24"/>
      <c r="J5" s="23"/>
      <c r="K5" s="23"/>
      <c r="L5" s="25"/>
      <c r="M5" s="23"/>
      <c r="N5" s="24"/>
      <c r="O5" s="23"/>
      <c r="P5" s="23"/>
      <c r="Q5" s="25"/>
      <c r="R5" s="23"/>
      <c r="S5" s="24"/>
      <c r="T5" s="23"/>
      <c r="U5" s="59"/>
      <c r="V5" s="19"/>
    </row>
    <row r="6" spans="1:974" s="1" customFormat="1" ht="14.45" thickTop="1" thickBot="1">
      <c r="B6" s="18"/>
      <c r="C6" s="60" t="s">
        <v>24</v>
      </c>
      <c r="D6" s="61"/>
      <c r="E6" s="61"/>
      <c r="F6" s="61"/>
      <c r="G6" s="61"/>
      <c r="H6" s="61"/>
      <c r="I6" s="61"/>
      <c r="J6" s="61"/>
      <c r="K6" s="61"/>
      <c r="L6" s="61"/>
      <c r="M6" s="61"/>
      <c r="N6" s="61"/>
      <c r="O6" s="61"/>
      <c r="P6" s="61"/>
      <c r="Q6" s="61"/>
      <c r="R6" s="61"/>
      <c r="S6" s="61"/>
      <c r="T6" s="61"/>
      <c r="U6" s="62"/>
      <c r="V6" s="19"/>
    </row>
    <row r="7" spans="1:974" s="1" customFormat="1" ht="4.1500000000000004" customHeight="1" thickTop="1" thickBot="1">
      <c r="B7" s="18"/>
      <c r="C7" s="15"/>
      <c r="D7" s="16"/>
      <c r="E7" s="15"/>
      <c r="F7" s="15"/>
      <c r="G7" s="15"/>
      <c r="H7" s="15"/>
      <c r="I7" s="16"/>
      <c r="J7" s="15"/>
      <c r="K7" s="15"/>
      <c r="L7" s="15"/>
      <c r="M7" s="15"/>
      <c r="N7" s="16"/>
      <c r="O7" s="15"/>
      <c r="P7" s="15"/>
      <c r="Q7" s="15"/>
      <c r="R7" s="15"/>
      <c r="S7" s="16"/>
      <c r="T7" s="15"/>
      <c r="U7" s="15"/>
      <c r="V7" s="19"/>
    </row>
    <row r="8" spans="1:974" s="1" customFormat="1" ht="14.45" thickTop="1" thickBot="1">
      <c r="B8" s="18"/>
      <c r="C8" s="60" t="s">
        <v>25</v>
      </c>
      <c r="D8" s="61"/>
      <c r="E8" s="61"/>
      <c r="F8" s="61"/>
      <c r="G8" s="61"/>
      <c r="H8" s="61"/>
      <c r="I8" s="61"/>
      <c r="J8" s="61"/>
      <c r="K8" s="61"/>
      <c r="L8" s="61"/>
      <c r="M8" s="61"/>
      <c r="N8" s="61"/>
      <c r="O8" s="61"/>
      <c r="P8" s="61"/>
      <c r="Q8" s="61"/>
      <c r="R8" s="61"/>
      <c r="S8" s="61"/>
      <c r="T8" s="61"/>
      <c r="U8" s="62"/>
      <c r="V8" s="19"/>
    </row>
    <row r="9" spans="1:974" s="1" customFormat="1" ht="4.5" customHeight="1" thickTop="1" thickBot="1">
      <c r="B9" s="18"/>
      <c r="C9" s="63"/>
      <c r="D9" s="64"/>
      <c r="E9" s="65"/>
      <c r="F9" s="65"/>
      <c r="G9" s="25"/>
      <c r="H9" s="66"/>
      <c r="I9" s="64"/>
      <c r="J9" s="65"/>
      <c r="K9" s="65"/>
      <c r="L9" s="25"/>
      <c r="M9" s="66"/>
      <c r="N9" s="64"/>
      <c r="O9" s="65"/>
      <c r="P9" s="65"/>
      <c r="Q9" s="25"/>
      <c r="R9" s="66"/>
      <c r="S9" s="64"/>
      <c r="T9" s="65"/>
      <c r="U9" s="67"/>
      <c r="V9" s="19"/>
    </row>
    <row r="10" spans="1:974" s="1" customFormat="1" ht="12.6" thickTop="1">
      <c r="B10" s="18"/>
      <c r="C10" s="68" t="s">
        <v>26</v>
      </c>
      <c r="D10" s="69"/>
      <c r="E10" s="70" t="s" vm="17">
        <v>27</v>
      </c>
      <c r="F10" s="71" t="s" vm="18">
        <v>28</v>
      </c>
      <c r="G10" s="28"/>
      <c r="H10" s="68" t="s">
        <v>29</v>
      </c>
      <c r="I10" s="69"/>
      <c r="J10" s="70" t="s" vm="17">
        <v>27</v>
      </c>
      <c r="K10" s="71" t="s" vm="18">
        <v>28</v>
      </c>
      <c r="L10" s="28"/>
      <c r="M10" s="68" t="s">
        <v>30</v>
      </c>
      <c r="N10" s="69"/>
      <c r="O10" s="70" t="s" vm="17">
        <v>27</v>
      </c>
      <c r="P10" s="71" t="s" vm="18">
        <v>28</v>
      </c>
      <c r="Q10" s="28"/>
      <c r="R10" s="68" t="s">
        <v>31</v>
      </c>
      <c r="S10" s="69"/>
      <c r="T10" s="70" t="s" vm="17">
        <v>27</v>
      </c>
      <c r="U10" s="71" t="s" vm="18">
        <v>28</v>
      </c>
      <c r="V10" s="19"/>
    </row>
    <row r="11" spans="1:974" s="1" customFormat="1" ht="16.5" customHeight="1">
      <c r="B11" s="14"/>
      <c r="C11" s="72"/>
      <c r="D11" s="73"/>
      <c r="E11" s="74"/>
      <c r="F11" s="75"/>
      <c r="G11" s="25"/>
      <c r="H11" s="72" t="s" vm="19">
        <v>32</v>
      </c>
      <c r="I11" s="73" t="s" vm="20">
        <v>33</v>
      </c>
      <c r="J11" s="74" vm="21">
        <v>51993.3</v>
      </c>
      <c r="K11" s="75" vm="22">
        <v>61082.01</v>
      </c>
      <c r="L11" s="25"/>
      <c r="M11" s="72" t="s" vm="23">
        <v>28</v>
      </c>
      <c r="N11" s="73" t="s" vm="24">
        <v>34</v>
      </c>
      <c r="O11" s="74" vm="25">
        <v>47508.14</v>
      </c>
      <c r="P11" s="75" vm="26">
        <v>55812.81</v>
      </c>
      <c r="Q11" s="25"/>
      <c r="R11" s="72" t="s" vm="27">
        <v>35</v>
      </c>
      <c r="S11" s="73" t="s" vm="28">
        <v>36</v>
      </c>
      <c r="T11" s="74" vm="29">
        <v>41819.21</v>
      </c>
      <c r="U11" s="75" vm="30">
        <v>49129.43</v>
      </c>
      <c r="V11" s="19"/>
    </row>
    <row r="12" spans="1:974" s="1" customFormat="1" ht="16.5" customHeight="1">
      <c r="B12" s="14"/>
      <c r="C12" s="72"/>
      <c r="D12" s="73"/>
      <c r="E12" s="74"/>
      <c r="F12" s="75"/>
      <c r="G12" s="25"/>
      <c r="H12" s="72" t="s" vm="19">
        <v>32</v>
      </c>
      <c r="I12" s="73" t="s" vm="31">
        <v>37</v>
      </c>
      <c r="J12" s="74" vm="32">
        <v>58722.26</v>
      </c>
      <c r="K12" s="75" vm="33">
        <v>68987.22</v>
      </c>
      <c r="L12" s="25"/>
      <c r="M12" s="72" t="s" vm="23">
        <v>28</v>
      </c>
      <c r="N12" s="73" t="s" vm="34">
        <v>38</v>
      </c>
      <c r="O12" s="74" vm="35">
        <v>55989.11</v>
      </c>
      <c r="P12" s="75" vm="36">
        <v>65776.3</v>
      </c>
      <c r="Q12" s="25"/>
      <c r="R12" s="72" t="s" vm="27">
        <v>35</v>
      </c>
      <c r="S12" s="73" t="s" vm="37">
        <v>39</v>
      </c>
      <c r="T12" s="74" vm="38">
        <v>44402.080000000002</v>
      </c>
      <c r="U12" s="75" vm="39">
        <v>52163.8</v>
      </c>
      <c r="V12" s="19"/>
    </row>
    <row r="13" spans="1:974" s="1" customFormat="1" ht="16.5" customHeight="1">
      <c r="B13" s="14"/>
      <c r="C13" s="72"/>
      <c r="D13" s="73"/>
      <c r="E13" s="74"/>
      <c r="F13" s="75"/>
      <c r="G13" s="25"/>
      <c r="H13" s="72" t="s" vm="19">
        <v>32</v>
      </c>
      <c r="I13" s="73" t="s" vm="40">
        <v>40</v>
      </c>
      <c r="J13" s="74" vm="41">
        <v>61398.41</v>
      </c>
      <c r="K13" s="75" vm="42">
        <v>72131.17</v>
      </c>
      <c r="L13" s="25"/>
      <c r="M13" s="72" t="s" vm="23">
        <v>28</v>
      </c>
      <c r="N13" s="73" t="s" vm="43">
        <v>41</v>
      </c>
      <c r="O13" s="74" vm="44">
        <v>61278.400000000001</v>
      </c>
      <c r="P13" s="75" vm="45">
        <v>71990.19</v>
      </c>
      <c r="Q13" s="25"/>
      <c r="R13" s="72" t="s" vm="27">
        <v>35</v>
      </c>
      <c r="S13" s="73" t="s" vm="46">
        <v>42</v>
      </c>
      <c r="T13" s="74" vm="47">
        <v>49168.93</v>
      </c>
      <c r="U13" s="75" vm="48">
        <v>57763.92</v>
      </c>
      <c r="V13" s="19"/>
    </row>
    <row r="14" spans="1:974" s="1" customFormat="1" ht="16.5" customHeight="1">
      <c r="B14" s="14"/>
      <c r="C14" s="72"/>
      <c r="D14" s="73"/>
      <c r="E14" s="74"/>
      <c r="F14" s="75"/>
      <c r="G14" s="25"/>
      <c r="H14" s="72" t="s" vm="19">
        <v>32</v>
      </c>
      <c r="I14" s="73" t="s" vm="49">
        <v>43</v>
      </c>
      <c r="J14" s="74" vm="50">
        <v>70491.350000000006</v>
      </c>
      <c r="K14" s="75" vm="51">
        <v>82813.61</v>
      </c>
      <c r="L14" s="25"/>
      <c r="M14" s="72"/>
      <c r="N14" s="73"/>
      <c r="O14" s="74"/>
      <c r="P14" s="75"/>
      <c r="Q14" s="25"/>
      <c r="R14" s="72" t="s" vm="27">
        <v>35</v>
      </c>
      <c r="S14" s="73" t="s" vm="52">
        <v>44</v>
      </c>
      <c r="T14" s="74" vm="53">
        <v>49918.86</v>
      </c>
      <c r="U14" s="75" vm="54">
        <v>58644.94</v>
      </c>
      <c r="V14" s="19"/>
    </row>
    <row r="15" spans="1:974" s="1" customFormat="1" ht="16.5" customHeight="1">
      <c r="B15" s="14"/>
      <c r="C15" s="72"/>
      <c r="D15" s="73"/>
      <c r="E15" s="74"/>
      <c r="F15" s="75"/>
      <c r="G15" s="25"/>
      <c r="H15" s="72" t="s" vm="19">
        <v>32</v>
      </c>
      <c r="I15" s="73" t="s" vm="55">
        <v>45</v>
      </c>
      <c r="J15" s="74" vm="56">
        <v>74269.02</v>
      </c>
      <c r="K15" s="75" vm="57">
        <v>87251.63</v>
      </c>
      <c r="L15" s="25"/>
      <c r="M15" s="72"/>
      <c r="N15" s="73"/>
      <c r="O15" s="74"/>
      <c r="P15" s="75"/>
      <c r="Q15" s="25"/>
      <c r="R15" s="72"/>
      <c r="S15" s="73"/>
      <c r="T15" s="74"/>
      <c r="U15" s="75"/>
      <c r="V15" s="19"/>
    </row>
    <row r="16" spans="1:974" s="1" customFormat="1" ht="16.5" customHeight="1">
      <c r="B16" s="14"/>
      <c r="C16" s="72"/>
      <c r="D16" s="73"/>
      <c r="E16" s="74"/>
      <c r="F16" s="75"/>
      <c r="G16" s="25"/>
      <c r="H16" s="72" t="s" vm="19">
        <v>32</v>
      </c>
      <c r="I16" s="73" t="s" vm="58">
        <v>46</v>
      </c>
      <c r="J16" s="74" vm="59">
        <v>58083.74</v>
      </c>
      <c r="K16" s="75" vm="60">
        <v>68237.08</v>
      </c>
      <c r="L16" s="25"/>
      <c r="M16" s="72"/>
      <c r="N16" s="73"/>
      <c r="O16" s="74"/>
      <c r="P16" s="75"/>
      <c r="Q16" s="25"/>
      <c r="R16" s="72"/>
      <c r="S16" s="73"/>
      <c r="T16" s="74"/>
      <c r="U16" s="75"/>
      <c r="V16" s="19"/>
    </row>
    <row r="17" spans="2:22" s="1" customFormat="1" ht="16.5" customHeight="1">
      <c r="B17" s="14"/>
      <c r="C17" s="72"/>
      <c r="D17" s="73"/>
      <c r="E17" s="74"/>
      <c r="F17" s="75"/>
      <c r="G17" s="25"/>
      <c r="H17" s="72" t="s" vm="19">
        <v>32</v>
      </c>
      <c r="I17" s="73" t="s" vm="61">
        <v>47</v>
      </c>
      <c r="J17" s="74" vm="62">
        <v>66549.94</v>
      </c>
      <c r="K17" s="75" vm="63">
        <v>78183.22</v>
      </c>
      <c r="L17" s="25"/>
      <c r="M17" s="72"/>
      <c r="N17" s="73"/>
      <c r="O17" s="74"/>
      <c r="P17" s="75"/>
      <c r="Q17" s="25"/>
      <c r="R17" s="72"/>
      <c r="S17" s="73"/>
      <c r="T17" s="74"/>
      <c r="U17" s="75"/>
      <c r="V17" s="19"/>
    </row>
    <row r="18" spans="2:22" s="1" customFormat="1" ht="16.5" customHeight="1">
      <c r="B18" s="14"/>
      <c r="C18" s="72"/>
      <c r="D18" s="73"/>
      <c r="E18" s="74"/>
      <c r="F18" s="75"/>
      <c r="G18" s="25"/>
      <c r="H18" s="72" t="s" vm="19">
        <v>32</v>
      </c>
      <c r="I18" s="73" t="s" vm="64">
        <v>48</v>
      </c>
      <c r="J18" s="74" vm="65">
        <v>53429.23</v>
      </c>
      <c r="K18" s="75" vm="66">
        <v>62768.94</v>
      </c>
      <c r="L18" s="25"/>
      <c r="M18" s="72"/>
      <c r="N18" s="73"/>
      <c r="O18" s="74"/>
      <c r="P18" s="75"/>
      <c r="Q18" s="25"/>
      <c r="R18" s="72"/>
      <c r="S18" s="73"/>
      <c r="T18" s="74"/>
      <c r="U18" s="75"/>
      <c r="V18" s="19"/>
    </row>
    <row r="19" spans="2:22" s="1" customFormat="1" ht="16.5" customHeight="1">
      <c r="B19" s="14"/>
      <c r="C19" s="72"/>
      <c r="D19" s="73"/>
      <c r="E19" s="74"/>
      <c r="F19" s="75"/>
      <c r="G19" s="25"/>
      <c r="H19" s="72" t="s" vm="19">
        <v>32</v>
      </c>
      <c r="I19" s="73" t="s" vm="67">
        <v>49</v>
      </c>
      <c r="J19" s="74" vm="68">
        <v>67037.06</v>
      </c>
      <c r="K19" s="75" vm="69">
        <v>78755.48</v>
      </c>
      <c r="L19" s="25"/>
      <c r="M19" s="72"/>
      <c r="N19" s="73"/>
      <c r="O19" s="74"/>
      <c r="P19" s="75"/>
      <c r="Q19" s="25"/>
      <c r="R19" s="72"/>
      <c r="S19" s="73"/>
      <c r="T19" s="74"/>
      <c r="U19" s="75"/>
      <c r="V19" s="19"/>
    </row>
    <row r="20" spans="2:22" s="1" customFormat="1" ht="16.5" customHeight="1">
      <c r="B20" s="14"/>
      <c r="C20" s="72"/>
      <c r="D20" s="73"/>
      <c r="E20" s="74"/>
      <c r="F20" s="75"/>
      <c r="G20" s="25"/>
      <c r="H20" s="72"/>
      <c r="I20" s="73"/>
      <c r="J20" s="74"/>
      <c r="K20" s="75"/>
      <c r="L20" s="25"/>
      <c r="M20" s="72"/>
      <c r="N20" s="73"/>
      <c r="O20" s="74"/>
      <c r="P20" s="75"/>
      <c r="Q20" s="25"/>
      <c r="R20" s="72"/>
      <c r="S20" s="73"/>
      <c r="T20" s="74"/>
      <c r="U20" s="75"/>
      <c r="V20" s="19"/>
    </row>
    <row r="21" spans="2:22" s="1" customFormat="1" ht="16.5" customHeight="1">
      <c r="B21" s="14"/>
      <c r="C21" s="72"/>
      <c r="D21" s="73"/>
      <c r="E21" s="74"/>
      <c r="F21" s="75"/>
      <c r="G21" s="25"/>
      <c r="H21" s="72"/>
      <c r="I21" s="73"/>
      <c r="J21" s="74"/>
      <c r="K21" s="75"/>
      <c r="L21" s="25"/>
      <c r="M21" s="72"/>
      <c r="N21" s="73"/>
      <c r="O21" s="74"/>
      <c r="P21" s="75"/>
      <c r="Q21" s="25"/>
      <c r="R21" s="72"/>
      <c r="S21" s="73"/>
      <c r="T21" s="74"/>
      <c r="U21" s="75"/>
      <c r="V21" s="19"/>
    </row>
    <row r="22" spans="2:22" s="1" customFormat="1" ht="16.5" customHeight="1">
      <c r="B22" s="14"/>
      <c r="C22" s="72"/>
      <c r="D22" s="73"/>
      <c r="E22" s="74"/>
      <c r="F22" s="75"/>
      <c r="G22" s="25"/>
      <c r="H22" s="72"/>
      <c r="I22" s="73"/>
      <c r="J22" s="74"/>
      <c r="K22" s="75"/>
      <c r="L22" s="25"/>
      <c r="M22" s="72"/>
      <c r="N22" s="73"/>
      <c r="O22" s="74"/>
      <c r="P22" s="75"/>
      <c r="Q22" s="25"/>
      <c r="R22" s="72"/>
      <c r="S22" s="73"/>
      <c r="T22" s="74"/>
      <c r="U22" s="75"/>
      <c r="V22" s="19"/>
    </row>
    <row r="23" spans="2:22" s="1" customFormat="1" ht="16.5" customHeight="1">
      <c r="B23" s="14"/>
      <c r="C23" s="72"/>
      <c r="D23" s="73"/>
      <c r="E23" s="74"/>
      <c r="F23" s="75"/>
      <c r="G23" s="25"/>
      <c r="H23" s="72"/>
      <c r="I23" s="73"/>
      <c r="J23" s="74"/>
      <c r="K23" s="75"/>
      <c r="L23" s="25"/>
      <c r="M23" s="72"/>
      <c r="N23" s="73"/>
      <c r="O23" s="74"/>
      <c r="P23" s="75"/>
      <c r="Q23" s="25"/>
      <c r="R23" s="72"/>
      <c r="S23" s="73"/>
      <c r="T23" s="74"/>
      <c r="U23" s="75"/>
      <c r="V23" s="19"/>
    </row>
    <row r="24" spans="2:22" s="1" customFormat="1" ht="16.5" customHeight="1">
      <c r="B24" s="14"/>
      <c r="C24" s="72"/>
      <c r="D24" s="73"/>
      <c r="E24" s="74"/>
      <c r="F24" s="75"/>
      <c r="G24" s="25"/>
      <c r="H24" s="72"/>
      <c r="I24" s="73"/>
      <c r="J24" s="74"/>
      <c r="K24" s="75"/>
      <c r="L24" s="25"/>
      <c r="M24" s="72"/>
      <c r="N24" s="73"/>
      <c r="O24" s="74"/>
      <c r="P24" s="75"/>
      <c r="Q24" s="25"/>
      <c r="R24" s="72"/>
      <c r="S24" s="73"/>
      <c r="T24" s="74"/>
      <c r="U24" s="75"/>
      <c r="V24" s="19"/>
    </row>
    <row r="25" spans="2:22" s="1" customFormat="1" ht="16.5" customHeight="1">
      <c r="B25" s="14"/>
      <c r="C25" s="72"/>
      <c r="D25" s="73"/>
      <c r="E25" s="74"/>
      <c r="F25" s="75"/>
      <c r="G25" s="25"/>
      <c r="H25" s="72"/>
      <c r="I25" s="73"/>
      <c r="J25" s="74"/>
      <c r="K25" s="75"/>
      <c r="L25" s="25"/>
      <c r="M25" s="72"/>
      <c r="N25" s="73"/>
      <c r="O25" s="74"/>
      <c r="P25" s="75"/>
      <c r="Q25" s="25"/>
      <c r="R25" s="72"/>
      <c r="S25" s="73"/>
      <c r="T25" s="74"/>
      <c r="U25" s="75"/>
      <c r="V25" s="19"/>
    </row>
    <row r="26" spans="2:22" s="1" customFormat="1" ht="16.5" customHeight="1">
      <c r="B26" s="14"/>
      <c r="C26" s="72"/>
      <c r="D26" s="73"/>
      <c r="E26" s="74"/>
      <c r="F26" s="75"/>
      <c r="G26" s="25"/>
      <c r="H26" s="72"/>
      <c r="I26" s="73"/>
      <c r="J26" s="74"/>
      <c r="K26" s="75"/>
      <c r="L26" s="25"/>
      <c r="M26" s="72"/>
      <c r="N26" s="73"/>
      <c r="O26" s="74"/>
      <c r="P26" s="75"/>
      <c r="Q26" s="25"/>
      <c r="R26" s="72"/>
      <c r="S26" s="73"/>
      <c r="T26" s="74"/>
      <c r="U26" s="75"/>
      <c r="V26" s="19"/>
    </row>
    <row r="27" spans="2:22" s="1" customFormat="1" ht="16.5" customHeight="1">
      <c r="B27" s="14"/>
      <c r="C27" s="72"/>
      <c r="D27" s="73"/>
      <c r="E27" s="74"/>
      <c r="F27" s="75"/>
      <c r="G27" s="25"/>
      <c r="H27" s="72"/>
      <c r="I27" s="73"/>
      <c r="J27" s="74"/>
      <c r="K27" s="75"/>
      <c r="L27" s="25"/>
      <c r="M27" s="72"/>
      <c r="N27" s="73"/>
      <c r="O27" s="74"/>
      <c r="P27" s="75"/>
      <c r="Q27" s="25"/>
      <c r="R27" s="72"/>
      <c r="S27" s="73"/>
      <c r="T27" s="74"/>
      <c r="U27" s="75"/>
      <c r="V27" s="19"/>
    </row>
    <row r="28" spans="2:22" s="1" customFormat="1" ht="16.5" customHeight="1">
      <c r="B28" s="14"/>
      <c r="C28" s="72"/>
      <c r="D28" s="73"/>
      <c r="E28" s="74"/>
      <c r="F28" s="75"/>
      <c r="G28" s="25"/>
      <c r="H28" s="72"/>
      <c r="I28" s="73"/>
      <c r="J28" s="74"/>
      <c r="K28" s="75"/>
      <c r="L28" s="25"/>
      <c r="M28" s="72"/>
      <c r="N28" s="73"/>
      <c r="O28" s="74"/>
      <c r="P28" s="75"/>
      <c r="Q28" s="25"/>
      <c r="R28" s="72"/>
      <c r="S28" s="73"/>
      <c r="T28" s="74"/>
      <c r="U28" s="75"/>
      <c r="V28" s="19"/>
    </row>
    <row r="29" spans="2:22" s="1" customFormat="1" ht="16.5" customHeight="1">
      <c r="B29" s="14"/>
      <c r="C29" s="72"/>
      <c r="D29" s="73"/>
      <c r="E29" s="74"/>
      <c r="F29" s="75"/>
      <c r="G29" s="25"/>
      <c r="H29" s="72"/>
      <c r="I29" s="73"/>
      <c r="J29" s="74"/>
      <c r="K29" s="75"/>
      <c r="L29" s="25"/>
      <c r="M29" s="72"/>
      <c r="N29" s="73"/>
      <c r="O29" s="74"/>
      <c r="P29" s="75"/>
      <c r="Q29" s="25"/>
      <c r="R29" s="72"/>
      <c r="S29" s="73"/>
      <c r="T29" s="74"/>
      <c r="U29" s="75"/>
      <c r="V29" s="19"/>
    </row>
    <row r="30" spans="2:22" s="1" customFormat="1" ht="16.5" customHeight="1">
      <c r="B30" s="14"/>
      <c r="C30" s="72"/>
      <c r="D30" s="73"/>
      <c r="E30" s="74"/>
      <c r="F30" s="75"/>
      <c r="G30" s="25"/>
      <c r="H30" s="72"/>
      <c r="I30" s="73"/>
      <c r="J30" s="74"/>
      <c r="K30" s="75"/>
      <c r="L30" s="25"/>
      <c r="M30" s="72"/>
      <c r="N30" s="73"/>
      <c r="O30" s="74"/>
      <c r="P30" s="75"/>
      <c r="Q30" s="25"/>
      <c r="R30" s="72"/>
      <c r="S30" s="73"/>
      <c r="T30" s="74"/>
      <c r="U30" s="75"/>
      <c r="V30" s="19"/>
    </row>
    <row r="31" spans="2:22" s="1" customFormat="1" ht="16.5" customHeight="1">
      <c r="B31" s="14"/>
      <c r="C31" s="72"/>
      <c r="D31" s="73"/>
      <c r="E31" s="74"/>
      <c r="F31" s="75"/>
      <c r="G31" s="25"/>
      <c r="H31" s="72"/>
      <c r="I31" s="73"/>
      <c r="J31" s="74"/>
      <c r="K31" s="75"/>
      <c r="L31" s="25"/>
      <c r="M31" s="72"/>
      <c r="N31" s="73"/>
      <c r="O31" s="74"/>
      <c r="P31" s="75"/>
      <c r="Q31" s="25"/>
      <c r="R31" s="72"/>
      <c r="S31" s="73"/>
      <c r="T31" s="74"/>
      <c r="U31" s="75"/>
      <c r="V31" s="19"/>
    </row>
    <row r="32" spans="2:22" s="1" customFormat="1" ht="16.5" customHeight="1">
      <c r="B32" s="14"/>
      <c r="C32" s="72"/>
      <c r="D32" s="73"/>
      <c r="E32" s="74"/>
      <c r="F32" s="75"/>
      <c r="G32" s="25"/>
      <c r="H32" s="72"/>
      <c r="I32" s="73"/>
      <c r="J32" s="74"/>
      <c r="K32" s="75"/>
      <c r="L32" s="25"/>
      <c r="M32" s="72"/>
      <c r="N32" s="73"/>
      <c r="O32" s="74"/>
      <c r="P32" s="75"/>
      <c r="Q32" s="25"/>
      <c r="R32" s="72"/>
      <c r="S32" s="73"/>
      <c r="T32" s="74"/>
      <c r="U32" s="75"/>
      <c r="V32" s="19"/>
    </row>
    <row r="33" spans="1:22" s="1" customFormat="1" ht="16.5" customHeight="1">
      <c r="B33" s="14"/>
      <c r="C33" s="72"/>
      <c r="D33" s="73"/>
      <c r="E33" s="74"/>
      <c r="F33" s="75"/>
      <c r="G33" s="25"/>
      <c r="H33" s="72"/>
      <c r="I33" s="73"/>
      <c r="J33" s="74"/>
      <c r="K33" s="75"/>
      <c r="L33" s="25"/>
      <c r="M33" s="72"/>
      <c r="N33" s="73"/>
      <c r="O33" s="74"/>
      <c r="P33" s="75"/>
      <c r="Q33" s="25"/>
      <c r="R33" s="72"/>
      <c r="S33" s="73"/>
      <c r="T33" s="74"/>
      <c r="U33" s="75"/>
      <c r="V33" s="19"/>
    </row>
    <row r="34" spans="1:22" s="1" customFormat="1" ht="16.5" customHeight="1" thickBot="1">
      <c r="B34" s="14"/>
      <c r="C34" s="76"/>
      <c r="D34" s="77"/>
      <c r="E34" s="78"/>
      <c r="F34" s="79"/>
      <c r="G34" s="25"/>
      <c r="H34" s="76"/>
      <c r="I34" s="77"/>
      <c r="J34" s="78"/>
      <c r="K34" s="79"/>
      <c r="L34" s="25"/>
      <c r="M34" s="76"/>
      <c r="N34" s="77"/>
      <c r="O34" s="78"/>
      <c r="P34" s="79"/>
      <c r="Q34" s="25"/>
      <c r="R34" s="76"/>
      <c r="S34" s="77"/>
      <c r="T34" s="78"/>
      <c r="U34" s="79"/>
      <c r="V34" s="19"/>
    </row>
    <row r="35" spans="1:22" s="1" customFormat="1" ht="8.1" customHeight="1" thickTop="1">
      <c r="A35" s="20"/>
      <c r="B35" s="18"/>
      <c r="C35" s="25"/>
      <c r="D35" s="37"/>
      <c r="G35" s="25"/>
      <c r="H35" s="25"/>
      <c r="I35" s="37"/>
      <c r="L35" s="25"/>
      <c r="M35" s="25"/>
      <c r="N35" s="37"/>
      <c r="Q35" s="25"/>
      <c r="R35" s="25"/>
      <c r="S35" s="37"/>
      <c r="V35" s="19"/>
    </row>
    <row r="36" spans="1:22" s="1" customFormat="1" ht="8.1" customHeight="1">
      <c r="A36" s="20"/>
      <c r="B36" s="80"/>
      <c r="C36" s="81"/>
      <c r="D36" s="82"/>
      <c r="E36" s="83"/>
      <c r="F36" s="83"/>
      <c r="G36" s="81"/>
      <c r="H36" s="81"/>
      <c r="I36" s="82"/>
      <c r="J36" s="83"/>
      <c r="K36" s="83"/>
      <c r="L36" s="81"/>
      <c r="M36" s="81"/>
      <c r="N36" s="82"/>
      <c r="O36" s="83"/>
      <c r="P36" s="83"/>
      <c r="Q36" s="81"/>
      <c r="R36" s="81"/>
      <c r="S36" s="82"/>
      <c r="T36" s="83"/>
      <c r="U36" s="83"/>
      <c r="V36" s="84"/>
    </row>
    <row r="37" spans="1:22" s="1" customFormat="1" ht="40.15" customHeight="1">
      <c r="B37" s="14"/>
      <c r="C37" s="85"/>
      <c r="D37" s="86" t="s">
        <v>50</v>
      </c>
      <c r="E37" s="87"/>
      <c r="F37" s="87"/>
      <c r="G37" s="81"/>
      <c r="H37" s="88"/>
      <c r="I37" s="89"/>
      <c r="J37" s="87"/>
      <c r="K37" s="87"/>
      <c r="L37" s="81"/>
      <c r="M37" s="88"/>
      <c r="N37" s="89"/>
      <c r="O37" s="83"/>
      <c r="P37" s="83"/>
      <c r="Q37" s="83"/>
      <c r="R37" s="83"/>
      <c r="S37" s="83"/>
      <c r="T37" s="87"/>
      <c r="U37" s="90"/>
      <c r="V37" s="19"/>
    </row>
    <row r="38" spans="1:22" s="1" customFormat="1" ht="16.5" customHeight="1">
      <c r="B38" s="14"/>
      <c r="C38" s="91"/>
      <c r="D38" s="92" t="s">
        <v>51</v>
      </c>
      <c r="E38" s="83"/>
      <c r="F38" s="83"/>
      <c r="G38" s="83"/>
      <c r="H38" s="83"/>
      <c r="I38" s="83"/>
      <c r="J38" s="83"/>
      <c r="K38" s="83"/>
      <c r="L38" s="81"/>
      <c r="M38" s="93"/>
      <c r="O38" s="92" t="s">
        <v>52</v>
      </c>
      <c r="P38" s="83"/>
      <c r="Q38" s="83"/>
      <c r="R38" s="83"/>
      <c r="S38" s="83"/>
      <c r="T38" s="87"/>
      <c r="U38" s="94"/>
      <c r="V38" s="19"/>
    </row>
    <row r="39" spans="1:22" s="1" customFormat="1" ht="16.5" customHeight="1">
      <c r="B39" s="14"/>
      <c r="C39" s="91"/>
      <c r="D39" s="95" t="s">
        <v>53</v>
      </c>
      <c r="E39" s="30"/>
      <c r="F39" s="30"/>
      <c r="G39" s="25"/>
      <c r="H39" s="10"/>
      <c r="I39" s="29"/>
      <c r="J39" s="96" t="str" vm="17">
        <f>IF(E10&lt;&gt;"",E10,"")</f>
        <v>S</v>
      </c>
      <c r="K39" s="96" t="str" vm="18">
        <f>IF(F10&lt;&gt;"",F10,"")</f>
        <v>C</v>
      </c>
      <c r="L39" s="25"/>
      <c r="M39" s="97"/>
      <c r="N39" s="29"/>
      <c r="O39" s="98"/>
      <c r="S39" s="188" t="s">
        <v>54</v>
      </c>
      <c r="T39" s="189"/>
      <c r="U39" s="99"/>
      <c r="V39" s="19"/>
    </row>
    <row r="40" spans="1:22" s="1" customFormat="1" ht="16.5" customHeight="1">
      <c r="B40" s="14"/>
      <c r="C40" s="91"/>
      <c r="D40" s="95"/>
      <c r="E40" s="30"/>
      <c r="F40" s="30"/>
      <c r="G40" s="25"/>
      <c r="H40" s="10"/>
      <c r="I40" s="29"/>
      <c r="J40" s="100">
        <f>IF(J39="S",0.0526,IF(J39="M",0.1412,""))</f>
        <v>5.2600000000000001E-2</v>
      </c>
      <c r="K40" s="100">
        <f>IF(K39="C",0.2366,"")</f>
        <v>0.2366</v>
      </c>
      <c r="L40" s="25"/>
      <c r="M40" s="97"/>
      <c r="N40" s="29"/>
      <c r="O40" s="98"/>
      <c r="R40" s="30"/>
      <c r="S40" s="101" t="s">
        <v>55</v>
      </c>
      <c r="T40" s="102" t="s" vm="1">
        <v>56</v>
      </c>
      <c r="U40" s="99"/>
      <c r="V40" s="19"/>
    </row>
    <row r="41" spans="1:22" s="1" customFormat="1" ht="16.5" customHeight="1" thickBot="1">
      <c r="B41" s="14"/>
      <c r="C41" s="91"/>
      <c r="D41" s="95"/>
      <c r="E41" s="30"/>
      <c r="F41" s="30"/>
      <c r="G41" s="25"/>
      <c r="H41" s="10"/>
      <c r="I41" s="29"/>
      <c r="J41" s="30"/>
      <c r="K41" s="30"/>
      <c r="L41" s="25"/>
      <c r="M41" s="97"/>
      <c r="N41" s="29"/>
      <c r="O41" s="98"/>
      <c r="R41" s="96" t="s" vm="2">
        <v>57</v>
      </c>
      <c r="S41" s="103">
        <v>1</v>
      </c>
      <c r="T41" s="103">
        <v>1</v>
      </c>
      <c r="U41" s="99"/>
      <c r="V41" s="19"/>
    </row>
    <row r="42" spans="1:22" s="1" customFormat="1" ht="16.5" customHeight="1" thickTop="1" thickBot="1">
      <c r="B42" s="14"/>
      <c r="C42" s="91"/>
      <c r="D42" s="95" t="s">
        <v>58</v>
      </c>
      <c r="E42" s="30"/>
      <c r="F42" s="30"/>
      <c r="G42" s="25"/>
      <c r="H42" s="10"/>
      <c r="I42" s="29"/>
      <c r="J42" s="190" vm="3">
        <v>1.7758</v>
      </c>
      <c r="K42" s="191"/>
      <c r="L42" s="25"/>
      <c r="M42" s="97"/>
      <c r="N42" s="29"/>
      <c r="O42" s="98"/>
      <c r="R42" s="104" t="s" vm="4">
        <v>59</v>
      </c>
      <c r="S42" s="105">
        <v>0.91879999999999995</v>
      </c>
      <c r="T42" s="105">
        <v>0.92519999999999991</v>
      </c>
      <c r="U42" s="99"/>
      <c r="V42" s="19"/>
    </row>
    <row r="43" spans="1:22" s="1" customFormat="1" ht="16.5" customHeight="1" thickTop="1" thickBot="1">
      <c r="B43" s="14"/>
      <c r="C43" s="91"/>
      <c r="D43" s="106"/>
      <c r="E43" s="107"/>
      <c r="F43" s="107"/>
      <c r="G43" s="108"/>
      <c r="H43" s="109"/>
      <c r="I43" s="110"/>
      <c r="J43" s="107"/>
      <c r="K43" s="107"/>
      <c r="L43" s="108"/>
      <c r="M43" s="111"/>
      <c r="N43" s="29"/>
      <c r="O43" s="98"/>
      <c r="R43" s="104" t="s" vm="5">
        <v>60</v>
      </c>
      <c r="S43" s="105">
        <v>0.83700000000000008</v>
      </c>
      <c r="T43" s="105">
        <v>0.85140000000000005</v>
      </c>
      <c r="U43" s="99"/>
      <c r="V43" s="19"/>
    </row>
    <row r="44" spans="1:22" s="1" customFormat="1" ht="16.5" customHeight="1" thickTop="1" thickBot="1">
      <c r="A44" s="20"/>
      <c r="B44" s="14"/>
      <c r="C44" s="91"/>
      <c r="D44" s="192" t="s">
        <v>61</v>
      </c>
      <c r="E44" s="193"/>
      <c r="F44" s="193"/>
      <c r="G44" s="193"/>
      <c r="H44" s="193"/>
      <c r="I44" s="193"/>
      <c r="J44" s="193"/>
      <c r="K44" s="193"/>
      <c r="L44" s="193"/>
      <c r="M44" s="194"/>
      <c r="N44" s="95"/>
      <c r="O44" s="98"/>
      <c r="R44" s="104" t="s" vm="6">
        <v>62</v>
      </c>
      <c r="S44" s="105">
        <v>0.75470000000000004</v>
      </c>
      <c r="T44" s="105">
        <v>0.77729999999999999</v>
      </c>
      <c r="U44" s="99"/>
      <c r="V44" s="19"/>
    </row>
    <row r="45" spans="1:22" s="1" customFormat="1" ht="16.5" customHeight="1" thickTop="1" thickBot="1">
      <c r="A45" s="20"/>
      <c r="B45" s="14"/>
      <c r="C45" s="91"/>
      <c r="D45" s="195"/>
      <c r="E45" s="196"/>
      <c r="F45" s="196"/>
      <c r="G45" s="196"/>
      <c r="H45" s="196"/>
      <c r="I45" s="196"/>
      <c r="J45" s="196"/>
      <c r="K45" s="196"/>
      <c r="L45" s="196"/>
      <c r="M45" s="197"/>
      <c r="N45" s="95"/>
      <c r="O45" s="98"/>
      <c r="R45" s="104" t="s" vm="7">
        <v>63</v>
      </c>
      <c r="S45" s="105">
        <v>0.67110000000000003</v>
      </c>
      <c r="T45" s="105">
        <v>0.70209999999999995</v>
      </c>
      <c r="U45" s="99"/>
      <c r="V45" s="19"/>
    </row>
    <row r="46" spans="1:22" s="1" customFormat="1" ht="16.5" customHeight="1" thickTop="1" thickBot="1">
      <c r="A46" s="20"/>
      <c r="B46" s="14"/>
      <c r="C46" s="91"/>
      <c r="D46" s="195"/>
      <c r="E46" s="196"/>
      <c r="F46" s="196"/>
      <c r="G46" s="196"/>
      <c r="H46" s="196"/>
      <c r="I46" s="196"/>
      <c r="J46" s="196"/>
      <c r="K46" s="196"/>
      <c r="L46" s="196"/>
      <c r="M46" s="197"/>
      <c r="N46" s="95"/>
      <c r="O46" s="98"/>
      <c r="R46" s="104" t="s" vm="8">
        <v>64</v>
      </c>
      <c r="S46" s="105">
        <v>0.58820000000000006</v>
      </c>
      <c r="T46" s="105">
        <v>0.56830000000000003</v>
      </c>
      <c r="U46" s="99"/>
      <c r="V46" s="19"/>
    </row>
    <row r="47" spans="1:22" s="1" customFormat="1" ht="16.5" customHeight="1" thickTop="1" thickBot="1">
      <c r="A47" s="20"/>
      <c r="B47" s="14"/>
      <c r="C47" s="91"/>
      <c r="D47" s="195"/>
      <c r="E47" s="196"/>
      <c r="F47" s="196"/>
      <c r="G47" s="196"/>
      <c r="H47" s="196"/>
      <c r="I47" s="196"/>
      <c r="J47" s="196"/>
      <c r="K47" s="196"/>
      <c r="L47" s="196"/>
      <c r="M47" s="197"/>
      <c r="N47" s="95"/>
      <c r="O47" s="98"/>
      <c r="R47" s="104" t="s" vm="9">
        <v>65</v>
      </c>
      <c r="S47" s="105">
        <v>0.50539999999999996</v>
      </c>
      <c r="T47" s="105">
        <v>0.49270000000000003</v>
      </c>
      <c r="U47" s="99"/>
      <c r="V47" s="19"/>
    </row>
    <row r="48" spans="1:22" s="1" customFormat="1" ht="16.5" customHeight="1" thickTop="1" thickBot="1">
      <c r="A48" s="20"/>
      <c r="B48" s="14"/>
      <c r="C48" s="91"/>
      <c r="D48" s="195"/>
      <c r="E48" s="196"/>
      <c r="F48" s="196"/>
      <c r="G48" s="196"/>
      <c r="H48" s="196"/>
      <c r="I48" s="196"/>
      <c r="J48" s="196"/>
      <c r="K48" s="196"/>
      <c r="L48" s="196"/>
      <c r="M48" s="197"/>
      <c r="N48" s="95"/>
      <c r="O48" s="98"/>
      <c r="R48" s="104" t="s" vm="10">
        <v>66</v>
      </c>
      <c r="S48" s="105">
        <v>0.42130000000000001</v>
      </c>
      <c r="T48" s="105">
        <v>0.41820000000000002</v>
      </c>
      <c r="U48" s="99"/>
      <c r="V48" s="19"/>
    </row>
    <row r="49" spans="1:22" s="1" customFormat="1" ht="16.5" customHeight="1" thickTop="1" thickBot="1">
      <c r="A49" s="20"/>
      <c r="B49" s="14"/>
      <c r="C49" s="91"/>
      <c r="D49" s="195"/>
      <c r="E49" s="196"/>
      <c r="F49" s="196"/>
      <c r="G49" s="196"/>
      <c r="H49" s="196"/>
      <c r="I49" s="196"/>
      <c r="J49" s="196"/>
      <c r="K49" s="196"/>
      <c r="L49" s="196"/>
      <c r="M49" s="197"/>
      <c r="N49" s="95"/>
      <c r="O49" s="98"/>
      <c r="R49" s="104" t="s" vm="11">
        <v>67</v>
      </c>
      <c r="S49" s="105">
        <v>0.33850000000000002</v>
      </c>
      <c r="T49" s="105">
        <v>0.34409999999999996</v>
      </c>
      <c r="U49" s="99"/>
      <c r="V49" s="19"/>
    </row>
    <row r="50" spans="1:22" s="1" customFormat="1" ht="16.5" customHeight="1" thickTop="1" thickBot="1">
      <c r="A50" s="20"/>
      <c r="B50" s="14"/>
      <c r="C50" s="91"/>
      <c r="D50" s="195"/>
      <c r="E50" s="196"/>
      <c r="F50" s="196"/>
      <c r="G50" s="196"/>
      <c r="H50" s="196"/>
      <c r="I50" s="196"/>
      <c r="J50" s="196"/>
      <c r="K50" s="196"/>
      <c r="L50" s="196"/>
      <c r="M50" s="197"/>
      <c r="N50" s="95"/>
      <c r="O50" s="98"/>
      <c r="R50" s="104" t="s" vm="12">
        <v>68</v>
      </c>
      <c r="S50" s="105">
        <v>0.25209999999999999</v>
      </c>
      <c r="T50" s="105">
        <v>0.26519999999999999</v>
      </c>
      <c r="U50" s="99"/>
      <c r="V50" s="19"/>
    </row>
    <row r="51" spans="1:22" s="1" customFormat="1" ht="16.5" customHeight="1" thickTop="1" thickBot="1">
      <c r="A51" s="20"/>
      <c r="B51" s="14"/>
      <c r="C51" s="91"/>
      <c r="D51" s="195"/>
      <c r="E51" s="196"/>
      <c r="F51" s="196"/>
      <c r="G51" s="196"/>
      <c r="H51" s="196"/>
      <c r="I51" s="196"/>
      <c r="J51" s="196"/>
      <c r="K51" s="196"/>
      <c r="L51" s="196"/>
      <c r="M51" s="197"/>
      <c r="N51" s="95"/>
      <c r="O51" s="98"/>
      <c r="R51" s="104" t="s" vm="13">
        <v>69</v>
      </c>
      <c r="S51" s="105">
        <v>0.17059999999999997</v>
      </c>
      <c r="T51" s="105">
        <v>0.19020000000000001</v>
      </c>
      <c r="U51" s="99"/>
      <c r="V51" s="19"/>
    </row>
    <row r="52" spans="1:22" s="1" customFormat="1" ht="16.5" customHeight="1" thickTop="1">
      <c r="A52" s="20"/>
      <c r="B52" s="14"/>
      <c r="C52" s="91"/>
      <c r="D52" s="195"/>
      <c r="E52" s="196"/>
      <c r="F52" s="196"/>
      <c r="G52" s="196"/>
      <c r="H52" s="196"/>
      <c r="I52" s="196"/>
      <c r="J52" s="196"/>
      <c r="K52" s="196"/>
      <c r="L52" s="196"/>
      <c r="M52" s="197"/>
      <c r="N52" s="112"/>
      <c r="O52" s="98"/>
      <c r="R52" s="113" t="s" vm="14">
        <v>70</v>
      </c>
      <c r="S52" s="105">
        <v>8.5600000000000009E-2</v>
      </c>
      <c r="T52" s="105">
        <v>0.1142</v>
      </c>
      <c r="U52" s="99"/>
      <c r="V52" s="19"/>
    </row>
    <row r="53" spans="1:22" s="1" customFormat="1" ht="16.5" customHeight="1">
      <c r="A53" s="20"/>
      <c r="B53" s="14"/>
      <c r="C53" s="91"/>
      <c r="D53" s="198"/>
      <c r="E53" s="199"/>
      <c r="F53" s="199"/>
      <c r="G53" s="199"/>
      <c r="H53" s="199"/>
      <c r="I53" s="199"/>
      <c r="J53" s="199"/>
      <c r="K53" s="199"/>
      <c r="L53" s="199"/>
      <c r="M53" s="200"/>
      <c r="N53" s="112"/>
      <c r="O53" s="114"/>
      <c r="P53" s="107"/>
      <c r="Q53" s="108"/>
      <c r="R53" s="109"/>
      <c r="S53" s="110"/>
      <c r="T53" s="107"/>
      <c r="U53" s="115"/>
      <c r="V53" s="19"/>
    </row>
    <row r="54" spans="1:22" s="1" customFormat="1" ht="16.5" customHeight="1">
      <c r="A54" s="20"/>
      <c r="B54" s="14"/>
      <c r="C54" s="91"/>
      <c r="D54" s="29"/>
      <c r="E54" s="30"/>
      <c r="F54" s="30"/>
      <c r="G54" s="25"/>
      <c r="H54" s="10"/>
      <c r="I54" s="29"/>
      <c r="J54" s="30"/>
      <c r="K54" s="30"/>
      <c r="L54" s="25"/>
      <c r="M54" s="10"/>
      <c r="N54" s="29"/>
      <c r="O54" s="30"/>
      <c r="P54" s="30"/>
      <c r="Q54" s="25"/>
      <c r="R54" s="10"/>
      <c r="S54" s="29"/>
      <c r="T54" s="30"/>
      <c r="U54" s="116"/>
      <c r="V54" s="19"/>
    </row>
    <row r="55" spans="1:22" s="1" customFormat="1" ht="16.5" customHeight="1">
      <c r="A55" s="20"/>
      <c r="B55" s="14"/>
      <c r="C55" s="91"/>
      <c r="D55" s="29"/>
      <c r="E55" s="30"/>
      <c r="F55" s="30"/>
      <c r="G55" s="25"/>
      <c r="H55" s="10"/>
      <c r="I55" s="29"/>
      <c r="J55" s="30"/>
      <c r="K55" s="30"/>
      <c r="L55" s="25"/>
      <c r="M55" s="10"/>
      <c r="N55" s="29"/>
      <c r="O55" s="30"/>
      <c r="P55" s="30"/>
      <c r="Q55" s="25"/>
      <c r="R55" s="10"/>
      <c r="S55" s="29"/>
      <c r="T55" s="30"/>
      <c r="U55" s="116"/>
      <c r="V55" s="19"/>
    </row>
    <row r="56" spans="1:22" s="1" customFormat="1" ht="24" customHeight="1" thickBot="1">
      <c r="A56" s="20"/>
      <c r="B56" s="14"/>
      <c r="C56" s="117"/>
      <c r="D56" s="118" t="s">
        <v>71</v>
      </c>
      <c r="E56" s="83"/>
      <c r="F56" s="83"/>
      <c r="G56" s="83"/>
      <c r="H56" s="83"/>
      <c r="I56" s="83"/>
      <c r="J56" s="83"/>
      <c r="K56" s="83"/>
      <c r="L56" s="83"/>
      <c r="M56" s="83"/>
      <c r="N56" s="83"/>
      <c r="O56" s="83"/>
      <c r="P56" s="83"/>
      <c r="Q56" s="83"/>
      <c r="R56" s="83"/>
      <c r="S56" s="83"/>
      <c r="T56" s="83"/>
      <c r="U56" s="119"/>
      <c r="V56" s="19"/>
    </row>
    <row r="57" spans="1:22" s="1" customFormat="1" ht="35.1" customHeight="1" thickTop="1" thickBot="1">
      <c r="B57" s="14"/>
      <c r="C57" s="98"/>
      <c r="D57" s="201" t="s">
        <v>72</v>
      </c>
      <c r="E57" s="202"/>
      <c r="F57" s="202"/>
      <c r="G57" s="202"/>
      <c r="H57" s="202"/>
      <c r="I57" s="202"/>
      <c r="J57" s="202"/>
      <c r="K57" s="202"/>
      <c r="L57" s="202"/>
      <c r="M57" s="202"/>
      <c r="N57" s="202"/>
      <c r="O57" s="202"/>
      <c r="P57" s="202"/>
      <c r="Q57" s="202"/>
      <c r="R57" s="202"/>
      <c r="S57" s="202"/>
      <c r="T57" s="203"/>
      <c r="U57" s="120"/>
      <c r="V57" s="19"/>
    </row>
    <row r="58" spans="1:22" s="1" customFormat="1" ht="16.5" customHeight="1" thickTop="1">
      <c r="A58" s="20"/>
      <c r="B58" s="14"/>
      <c r="C58" s="98"/>
      <c r="U58" s="120"/>
      <c r="V58" s="19"/>
    </row>
    <row r="59" spans="1:22" s="1" customFormat="1" ht="16.5" customHeight="1">
      <c r="A59" s="20"/>
      <c r="B59" s="14"/>
      <c r="C59" s="98"/>
      <c r="U59" s="120"/>
      <c r="V59" s="19"/>
    </row>
    <row r="60" spans="1:22" s="1" customFormat="1" ht="16.5" customHeight="1">
      <c r="A60" s="20"/>
      <c r="B60" s="14"/>
      <c r="C60" s="121"/>
      <c r="D60" s="29" t="s">
        <v>73</v>
      </c>
      <c r="E60" s="30"/>
      <c r="F60" s="122" t="s" vm="8">
        <v>64</v>
      </c>
      <c r="G60" s="25"/>
      <c r="H60" s="10"/>
      <c r="I60" s="29" t="s">
        <v>74</v>
      </c>
      <c r="J60" s="122" t="str" vm="17">
        <f>$E$10</f>
        <v>S</v>
      </c>
      <c r="K60" s="30"/>
      <c r="L60" s="25"/>
      <c r="M60" s="10"/>
      <c r="N60" s="29"/>
      <c r="O60" s="30"/>
      <c r="P60" s="30"/>
      <c r="Q60" s="25"/>
      <c r="R60" s="10"/>
      <c r="S60" s="29"/>
      <c r="T60" s="30"/>
      <c r="U60" s="99"/>
      <c r="V60" s="19"/>
    </row>
    <row r="61" spans="1:22" s="1" customFormat="1" ht="16.5" customHeight="1">
      <c r="A61" s="20"/>
      <c r="B61" s="14"/>
      <c r="C61" s="121"/>
      <c r="D61" s="29"/>
      <c r="E61" s="30"/>
      <c r="F61" s="123"/>
      <c r="G61" s="25"/>
      <c r="H61" s="10"/>
      <c r="I61" s="29"/>
      <c r="J61" s="29"/>
      <c r="K61" s="30"/>
      <c r="L61" s="25"/>
      <c r="M61" s="10"/>
      <c r="N61" s="29"/>
      <c r="O61" s="30"/>
      <c r="P61" s="30"/>
      <c r="Q61" s="25"/>
      <c r="R61" s="10"/>
      <c r="S61" s="29"/>
      <c r="T61" s="30"/>
      <c r="U61" s="99"/>
      <c r="V61" s="19"/>
    </row>
    <row r="62" spans="1:22" s="1" customFormat="1" ht="16.5" customHeight="1">
      <c r="A62" s="20"/>
      <c r="B62" s="14"/>
      <c r="C62" s="121"/>
      <c r="D62" s="29" t="s">
        <v>22</v>
      </c>
      <c r="E62" s="124" t="s">
        <v>55</v>
      </c>
      <c r="F62" s="125" t="s" vm="1">
        <v>56</v>
      </c>
      <c r="G62" s="25"/>
      <c r="H62" s="10"/>
      <c r="I62" s="29" t="s">
        <v>22</v>
      </c>
      <c r="J62" s="124" t="s">
        <v>55</v>
      </c>
      <c r="K62" s="125" t="s" vm="1">
        <v>56</v>
      </c>
      <c r="L62" s="25"/>
      <c r="M62" s="10"/>
      <c r="N62" s="29" t="s">
        <v>22</v>
      </c>
      <c r="O62" s="124" t="s">
        <v>55</v>
      </c>
      <c r="P62" s="125" t="s" vm="1">
        <v>56</v>
      </c>
      <c r="Q62" s="25"/>
      <c r="R62" s="10"/>
      <c r="S62" s="29" t="s">
        <v>22</v>
      </c>
      <c r="T62" s="124" t="s">
        <v>55</v>
      </c>
      <c r="U62" s="125" t="s" vm="1">
        <v>56</v>
      </c>
      <c r="V62" s="19"/>
    </row>
    <row r="63" spans="1:22" s="1" customFormat="1" ht="16.5" customHeight="1">
      <c r="A63" s="20"/>
      <c r="B63" s="14"/>
      <c r="C63" s="126" t="s">
        <v>75</v>
      </c>
      <c r="D63" s="127">
        <f>$D$11</f>
        <v>0</v>
      </c>
      <c r="E63" s="128" t="str">
        <f>IFERROR(ROUND(VLOOKUP(F60,R41:T52,2,FALSE)*VLOOKUP(D63,D11:F34,IF(J60="S",2,3),FALSE),0),"")</f>
        <v/>
      </c>
      <c r="F63" s="75" t="str">
        <f>IFERROR(ROUND(VLOOKUP(F60,R41:T52,3,FALSE)*VLOOKUP(D63,D11:F34,IF(J60="S",2,3),FALSE),0),"")</f>
        <v/>
      </c>
      <c r="G63" s="25"/>
      <c r="H63" s="129" t="s" vm="15">
        <v>32</v>
      </c>
      <c r="I63" s="127" t="str" vm="20">
        <f>$I$11</f>
        <v>26HS</v>
      </c>
      <c r="J63" s="74">
        <f>IFERROR(ROUND(VLOOKUP($F$60,$R$41:$T$52,2,FALSE)*VLOOKUP($I63,$I$11:$K$25,IF($J$60="S",2,3),FALSE),0),"")</f>
        <v>30582</v>
      </c>
      <c r="K63" s="75">
        <f>IFERROR(ROUND(VLOOKUP($F$60,$R$41:$T$52,3,FALSE)*VLOOKUP($I63,$I$11:$K$25,IF($J$60="S",2,3),FALSE),0),"")</f>
        <v>29548</v>
      </c>
      <c r="L63" s="25"/>
      <c r="M63" s="129" t="s" vm="16">
        <v>28</v>
      </c>
      <c r="N63" s="127" t="str" vm="24">
        <f>$N$11</f>
        <v>CA1S</v>
      </c>
      <c r="O63" s="74">
        <f>IFERROR(ROUND(VLOOKUP($F$60,$R$41:$T$52,2,FALSE)*VLOOKUP($N63,$N$11:$P$24,IF($J$60="S",2,3),FALSE),0),"")</f>
        <v>27944</v>
      </c>
      <c r="P63" s="75">
        <f>IFERROR(ROUND(VLOOKUP($F$60,$R$41:$T$52,3,FALSE)*VLOOKUP($N63,$N$11:$P$24,IF($J$60="S",2,3),FALSE),0),"")</f>
        <v>26999</v>
      </c>
      <c r="Q63" s="25"/>
      <c r="R63" s="129" t="s">
        <v>35</v>
      </c>
      <c r="S63" s="127" t="str" vm="28">
        <f>$S$11</f>
        <v>DA1S</v>
      </c>
      <c r="T63" s="74">
        <f>IFERROR(ROUND(VLOOKUP($F$60,$R$41:$T$52,2,FALSE)*VLOOKUP($S63,$S$11:$U$23,IF($J$60="S",2,3),FALSE),0),"")</f>
        <v>24598</v>
      </c>
      <c r="U63" s="130">
        <f>IFERROR(ROUND(VLOOKUP($F$60,$R$41:$T$52,3,FALSE)*VLOOKUP($S63,$S$11:$U$23,IF($J$60="S",2,3),FALSE),0),"")</f>
        <v>23766</v>
      </c>
      <c r="V63" s="19"/>
    </row>
    <row r="64" spans="1:22" s="1" customFormat="1" ht="16.5" customHeight="1">
      <c r="A64" s="20"/>
      <c r="B64" s="14"/>
      <c r="C64" s="121"/>
      <c r="D64" s="29"/>
      <c r="E64" s="30"/>
      <c r="F64" s="30"/>
      <c r="G64" s="25"/>
      <c r="H64" s="10"/>
      <c r="I64" s="29"/>
      <c r="J64" s="30"/>
      <c r="K64" s="30"/>
      <c r="L64" s="25"/>
      <c r="M64" s="10"/>
      <c r="N64" s="29"/>
      <c r="O64" s="30"/>
      <c r="P64" s="30"/>
      <c r="Q64" s="25"/>
      <c r="R64" s="10"/>
      <c r="S64" s="29"/>
      <c r="T64" s="30"/>
      <c r="U64" s="99"/>
      <c r="V64" s="19"/>
    </row>
    <row r="65" spans="1:40" s="1" customFormat="1" ht="16.5" customHeight="1">
      <c r="A65" s="20"/>
      <c r="B65" s="14"/>
      <c r="C65" s="121"/>
      <c r="D65" s="29"/>
      <c r="E65" s="30"/>
      <c r="F65" s="30"/>
      <c r="G65" s="25"/>
      <c r="H65" s="10"/>
      <c r="I65" s="29"/>
      <c r="J65" s="30"/>
      <c r="K65" s="30"/>
      <c r="L65" s="25"/>
      <c r="M65" s="10"/>
      <c r="N65" s="29"/>
      <c r="O65" s="30"/>
      <c r="P65" s="30"/>
      <c r="Q65" s="25"/>
      <c r="R65" s="10"/>
      <c r="S65" s="29"/>
      <c r="T65" s="30"/>
      <c r="U65" s="99"/>
      <c r="V65" s="19"/>
    </row>
    <row r="66" spans="1:40" s="1" customFormat="1" ht="16.5" customHeight="1">
      <c r="A66" s="20"/>
      <c r="B66" s="14"/>
      <c r="C66" s="131"/>
      <c r="D66" s="110"/>
      <c r="E66" s="107"/>
      <c r="F66" s="107"/>
      <c r="G66" s="108"/>
      <c r="H66" s="109"/>
      <c r="I66" s="110"/>
      <c r="J66" s="107"/>
      <c r="K66" s="107"/>
      <c r="L66" s="108"/>
      <c r="M66" s="109"/>
      <c r="N66" s="110"/>
      <c r="O66" s="107"/>
      <c r="P66" s="107"/>
      <c r="Q66" s="108"/>
      <c r="R66" s="109"/>
      <c r="S66" s="110"/>
      <c r="T66" s="107"/>
      <c r="U66" s="115"/>
      <c r="V66" s="19"/>
    </row>
    <row r="67" spans="1:40" s="1" customFormat="1" ht="8.1" customHeight="1">
      <c r="A67" s="20"/>
      <c r="B67" s="18"/>
      <c r="C67" s="25"/>
      <c r="D67" s="37"/>
      <c r="G67" s="25"/>
      <c r="H67" s="25"/>
      <c r="I67" s="37"/>
      <c r="L67" s="25"/>
      <c r="M67" s="25"/>
      <c r="N67" s="37"/>
      <c r="Q67" s="25"/>
      <c r="R67" s="25"/>
      <c r="S67" s="37"/>
      <c r="V67" s="19"/>
    </row>
    <row r="68" spans="1:40" s="1" customFormat="1" ht="8.1" customHeight="1">
      <c r="A68" s="20"/>
      <c r="B68" s="40"/>
      <c r="C68" s="132"/>
      <c r="D68" s="133"/>
      <c r="E68" s="134"/>
      <c r="F68" s="134"/>
      <c r="G68" s="132"/>
      <c r="H68" s="132"/>
      <c r="I68" s="133"/>
      <c r="J68" s="134"/>
      <c r="K68" s="134"/>
      <c r="L68" s="132"/>
      <c r="M68" s="132"/>
      <c r="N68" s="133"/>
      <c r="O68" s="134"/>
      <c r="P68" s="134"/>
      <c r="Q68" s="132"/>
      <c r="R68" s="132"/>
      <c r="S68" s="133"/>
      <c r="T68" s="134"/>
      <c r="U68" s="134"/>
      <c r="V68" s="44"/>
    </row>
    <row r="69" spans="1:40" ht="12" customHeight="1">
      <c r="F69" s="47"/>
      <c r="G69" s="50"/>
      <c r="H69" s="48"/>
      <c r="I69" s="49"/>
      <c r="J69" s="47"/>
      <c r="K69" s="47"/>
      <c r="L69" s="50"/>
      <c r="M69" s="48"/>
      <c r="N69" s="49"/>
      <c r="O69" s="47"/>
      <c r="P69" s="47"/>
      <c r="Q69" s="50"/>
      <c r="R69" s="48"/>
      <c r="S69" s="49"/>
      <c r="T69" s="47"/>
      <c r="U69" s="47"/>
      <c r="AK69" s="20"/>
      <c r="AL69" s="20"/>
      <c r="AM69" s="20"/>
      <c r="AN69" s="20"/>
    </row>
    <row r="70" spans="1:40" ht="12" customHeight="1">
      <c r="F70" s="47"/>
      <c r="G70" s="50"/>
      <c r="H70" s="48"/>
      <c r="I70" s="49"/>
      <c r="J70" s="47"/>
      <c r="K70" s="47"/>
      <c r="L70" s="50"/>
      <c r="M70" s="48"/>
      <c r="N70" s="49"/>
      <c r="O70" s="47"/>
      <c r="P70" s="47"/>
      <c r="Q70" s="50"/>
      <c r="R70" s="48"/>
      <c r="S70" s="49"/>
      <c r="T70" s="47"/>
      <c r="U70" s="47"/>
      <c r="AK70" s="20"/>
      <c r="AL70" s="20"/>
      <c r="AM70" s="20"/>
      <c r="AN70" s="20"/>
    </row>
    <row r="71" spans="1:40" ht="12" customHeight="1">
      <c r="F71" s="47"/>
      <c r="G71" s="51"/>
      <c r="H71" s="25"/>
      <c r="I71" s="1"/>
      <c r="J71" s="47"/>
      <c r="K71" s="47"/>
      <c r="L71" s="51"/>
      <c r="M71" s="25"/>
      <c r="N71" s="1"/>
      <c r="O71" s="47"/>
      <c r="P71" s="47"/>
      <c r="Q71" s="51"/>
      <c r="R71" s="25"/>
      <c r="S71" s="1"/>
      <c r="T71" s="47"/>
      <c r="U71" s="47"/>
      <c r="AK71" s="20"/>
      <c r="AL71" s="20"/>
      <c r="AM71" s="20"/>
      <c r="AN71" s="20"/>
    </row>
    <row r="72" spans="1:40" ht="12" customHeight="1">
      <c r="F72" s="47"/>
      <c r="G72" s="54"/>
      <c r="H72" s="52"/>
      <c r="I72" s="53"/>
      <c r="J72" s="47"/>
      <c r="K72" s="47"/>
      <c r="L72" s="54"/>
      <c r="M72" s="52"/>
      <c r="N72" s="53"/>
      <c r="O72" s="47"/>
      <c r="P72" s="47"/>
      <c r="Q72" s="54"/>
      <c r="R72" s="52"/>
      <c r="S72" s="53"/>
      <c r="T72" s="47"/>
      <c r="U72" s="47"/>
      <c r="AK72" s="20"/>
      <c r="AL72" s="20"/>
      <c r="AM72" s="20"/>
      <c r="AN72" s="20"/>
    </row>
    <row r="73" spans="1:40" ht="12" customHeight="1">
      <c r="F73" s="47"/>
      <c r="G73" s="54"/>
      <c r="H73" s="52"/>
      <c r="I73" s="53"/>
      <c r="J73" s="47"/>
      <c r="K73" s="47"/>
      <c r="L73" s="54"/>
      <c r="M73" s="52"/>
      <c r="N73" s="53"/>
      <c r="O73" s="47"/>
      <c r="P73" s="47"/>
      <c r="Q73" s="54"/>
      <c r="R73" s="52"/>
      <c r="S73" s="53"/>
      <c r="T73" s="47"/>
      <c r="U73" s="47"/>
      <c r="AK73" s="20"/>
      <c r="AL73" s="20"/>
      <c r="AM73" s="20"/>
      <c r="AN73" s="20"/>
    </row>
    <row r="74" spans="1:40" ht="12" customHeight="1">
      <c r="F74" s="47"/>
      <c r="H74" s="25"/>
      <c r="I74" s="37"/>
      <c r="J74" s="47"/>
      <c r="K74" s="47"/>
      <c r="M74" s="25"/>
      <c r="N74" s="37"/>
      <c r="O74" s="47"/>
      <c r="P74" s="47"/>
      <c r="R74" s="25"/>
      <c r="S74" s="37"/>
      <c r="T74" s="47"/>
      <c r="U74" s="47"/>
      <c r="AK74" s="20"/>
      <c r="AL74" s="20"/>
      <c r="AM74" s="20"/>
      <c r="AN74" s="20"/>
    </row>
    <row r="75" spans="1:40" s="11" customFormat="1" ht="15" customHeight="1">
      <c r="C75" s="10"/>
      <c r="D75" s="35"/>
      <c r="E75" s="47"/>
      <c r="F75" s="47"/>
      <c r="H75" s="10"/>
      <c r="I75" s="35"/>
      <c r="J75" s="47"/>
      <c r="K75" s="47"/>
      <c r="M75" s="10"/>
      <c r="N75" s="35"/>
      <c r="O75" s="47"/>
      <c r="P75" s="47"/>
      <c r="R75" s="10"/>
      <c r="S75" s="35"/>
      <c r="T75" s="47"/>
      <c r="U75" s="47"/>
    </row>
    <row r="76" spans="1:40" s="13" customFormat="1" ht="15" customHeight="1">
      <c r="A76" s="55"/>
      <c r="C76" s="15"/>
      <c r="D76" s="16"/>
      <c r="E76" s="47"/>
      <c r="F76" s="47"/>
      <c r="H76" s="15"/>
      <c r="I76" s="16"/>
      <c r="J76" s="47"/>
      <c r="K76" s="47"/>
      <c r="M76" s="15"/>
      <c r="N76" s="16"/>
      <c r="O76" s="47"/>
      <c r="P76" s="47"/>
      <c r="R76" s="15"/>
      <c r="S76" s="16"/>
      <c r="T76" s="47"/>
      <c r="U76" s="47"/>
    </row>
    <row r="77" spans="1:40">
      <c r="A77" s="55"/>
    </row>
    <row r="79" spans="1:40" ht="15" customHeight="1">
      <c r="A79" s="55"/>
      <c r="C79" s="25"/>
      <c r="D79" s="37"/>
      <c r="E79" s="1"/>
      <c r="F79" s="1"/>
      <c r="G79" s="1"/>
      <c r="H79" s="25"/>
      <c r="I79" s="37"/>
      <c r="J79" s="1"/>
      <c r="K79" s="1"/>
      <c r="L79" s="1"/>
      <c r="M79" s="25"/>
      <c r="N79" s="37"/>
      <c r="O79" s="1"/>
      <c r="P79" s="1"/>
      <c r="Q79" s="1"/>
      <c r="R79" s="25"/>
      <c r="S79" s="37"/>
      <c r="T79" s="1"/>
      <c r="U79" s="1"/>
      <c r="AK79" s="20"/>
      <c r="AL79" s="20"/>
      <c r="AM79" s="20"/>
      <c r="AN79" s="20"/>
    </row>
    <row r="80" spans="1:40" s="1" customFormat="1" ht="15" customHeight="1">
      <c r="A80" s="55"/>
      <c r="C80" s="25"/>
      <c r="D80" s="37"/>
      <c r="H80" s="25"/>
      <c r="I80" s="37"/>
      <c r="M80" s="25"/>
      <c r="N80" s="37"/>
      <c r="R80" s="25"/>
      <c r="S80" s="37"/>
    </row>
    <row r="81" spans="1:19" s="1" customFormat="1" ht="15" customHeight="1">
      <c r="A81" s="53"/>
      <c r="C81" s="25"/>
      <c r="D81" s="37"/>
      <c r="H81" s="25"/>
      <c r="I81" s="37"/>
      <c r="M81" s="25"/>
      <c r="N81" s="37"/>
      <c r="R81" s="25"/>
      <c r="S81" s="37"/>
    </row>
    <row r="82" spans="1:19" s="1" customFormat="1">
      <c r="A82" s="20"/>
      <c r="C82" s="25"/>
      <c r="D82" s="37"/>
      <c r="G82" s="25"/>
      <c r="H82" s="25"/>
      <c r="I82" s="37"/>
      <c r="L82" s="25"/>
      <c r="M82" s="25"/>
      <c r="N82" s="37"/>
      <c r="Q82" s="25"/>
      <c r="R82" s="25"/>
      <c r="S82" s="37"/>
    </row>
    <row r="83" spans="1:19" s="1" customFormat="1">
      <c r="A83" s="20"/>
      <c r="C83" s="25"/>
      <c r="D83" s="37"/>
      <c r="G83" s="25"/>
      <c r="H83" s="25"/>
      <c r="I83" s="37"/>
      <c r="L83" s="25"/>
      <c r="M83" s="25"/>
      <c r="N83" s="37"/>
      <c r="Q83" s="25"/>
      <c r="R83" s="25"/>
      <c r="S83" s="37"/>
    </row>
    <row r="84" spans="1:19" s="1" customFormat="1">
      <c r="A84" s="20"/>
      <c r="C84" s="25"/>
      <c r="D84" s="37"/>
      <c r="G84" s="25"/>
      <c r="H84" s="25"/>
      <c r="I84" s="37"/>
      <c r="L84" s="25"/>
      <c r="M84" s="25"/>
      <c r="N84" s="37"/>
      <c r="Q84" s="25"/>
      <c r="R84" s="25"/>
      <c r="S84" s="37"/>
    </row>
    <row r="85" spans="1:19" s="1" customFormat="1">
      <c r="A85" s="20"/>
      <c r="C85" s="25"/>
      <c r="D85" s="37"/>
      <c r="G85" s="25"/>
      <c r="H85" s="25"/>
      <c r="I85" s="37"/>
      <c r="L85" s="25"/>
      <c r="M85" s="25"/>
      <c r="N85" s="37"/>
      <c r="Q85" s="25"/>
      <c r="R85" s="25"/>
      <c r="S85" s="37"/>
    </row>
    <row r="86" spans="1:19" s="1" customFormat="1">
      <c r="A86" s="20"/>
      <c r="C86" s="25"/>
      <c r="D86" s="37"/>
      <c r="G86" s="25"/>
      <c r="H86" s="25"/>
      <c r="I86" s="37"/>
      <c r="L86" s="25"/>
      <c r="M86" s="25"/>
      <c r="N86" s="37"/>
      <c r="Q86" s="25"/>
      <c r="R86" s="25"/>
      <c r="S86" s="37"/>
    </row>
    <row r="87" spans="1:19" s="1" customFormat="1">
      <c r="A87" s="20"/>
      <c r="C87" s="25"/>
      <c r="D87" s="37"/>
      <c r="G87" s="25"/>
      <c r="H87" s="25"/>
      <c r="I87" s="37"/>
      <c r="L87" s="25"/>
      <c r="M87" s="25"/>
      <c r="N87" s="37"/>
      <c r="Q87" s="25"/>
      <c r="R87" s="25"/>
      <c r="S87" s="37"/>
    </row>
    <row r="88" spans="1:19" s="1" customFormat="1">
      <c r="A88" s="20"/>
      <c r="C88" s="25"/>
      <c r="D88" s="37"/>
      <c r="G88" s="25"/>
      <c r="H88" s="25"/>
      <c r="I88" s="37"/>
      <c r="L88" s="25"/>
      <c r="M88" s="25"/>
      <c r="N88" s="37"/>
      <c r="Q88" s="25"/>
      <c r="R88" s="25"/>
      <c r="S88" s="37"/>
    </row>
    <row r="89" spans="1:19" s="1" customFormat="1">
      <c r="A89" s="20"/>
      <c r="C89" s="25"/>
      <c r="D89" s="37"/>
      <c r="G89" s="25"/>
      <c r="H89" s="25"/>
      <c r="I89" s="37"/>
      <c r="L89" s="25"/>
      <c r="M89" s="25"/>
      <c r="N89" s="37"/>
      <c r="Q89" s="25"/>
      <c r="R89" s="25"/>
      <c r="S89" s="37"/>
    </row>
    <row r="90" spans="1:19" s="1" customFormat="1">
      <c r="A90" s="20"/>
      <c r="C90" s="25"/>
      <c r="D90" s="37"/>
      <c r="G90" s="25"/>
      <c r="H90" s="25"/>
      <c r="I90" s="37"/>
      <c r="L90" s="25"/>
      <c r="M90" s="25"/>
      <c r="N90" s="37"/>
      <c r="Q90" s="25"/>
      <c r="R90" s="25"/>
      <c r="S90" s="37"/>
    </row>
    <row r="91" spans="1:19" s="1" customFormat="1">
      <c r="A91" s="20"/>
      <c r="C91" s="25"/>
      <c r="D91" s="37"/>
      <c r="G91" s="25"/>
      <c r="H91" s="25"/>
      <c r="I91" s="37"/>
      <c r="L91" s="25"/>
      <c r="M91" s="25"/>
      <c r="N91" s="37"/>
      <c r="Q91" s="25"/>
      <c r="R91" s="25"/>
      <c r="S91" s="37"/>
    </row>
    <row r="92" spans="1:19" s="1" customFormat="1">
      <c r="A92" s="20"/>
      <c r="C92" s="25"/>
      <c r="D92" s="37"/>
      <c r="G92" s="25"/>
      <c r="H92" s="25"/>
      <c r="I92" s="37"/>
      <c r="L92" s="25"/>
      <c r="M92" s="25"/>
      <c r="N92" s="37"/>
      <c r="Q92" s="25"/>
      <c r="R92" s="25"/>
      <c r="S92" s="37"/>
    </row>
    <row r="93" spans="1:19" s="1" customFormat="1">
      <c r="A93" s="20"/>
      <c r="C93" s="25"/>
      <c r="D93" s="37"/>
      <c r="G93" s="25"/>
      <c r="H93" s="25"/>
      <c r="I93" s="37"/>
      <c r="L93" s="25"/>
      <c r="M93" s="25"/>
      <c r="N93" s="37"/>
      <c r="Q93" s="25"/>
      <c r="R93" s="25"/>
      <c r="S93" s="37"/>
    </row>
    <row r="94" spans="1:19" s="1" customFormat="1">
      <c r="A94" s="20"/>
      <c r="C94" s="25"/>
      <c r="D94" s="37"/>
      <c r="G94" s="25"/>
      <c r="H94" s="25"/>
      <c r="I94" s="37"/>
      <c r="L94" s="25"/>
      <c r="M94" s="25"/>
      <c r="N94" s="37"/>
      <c r="Q94" s="25"/>
      <c r="R94" s="25"/>
      <c r="S94" s="37"/>
    </row>
    <row r="95" spans="1:19" s="1" customFormat="1">
      <c r="A95" s="20"/>
      <c r="C95" s="25"/>
      <c r="D95" s="37"/>
      <c r="G95" s="25"/>
      <c r="H95" s="25"/>
      <c r="I95" s="37"/>
      <c r="L95" s="25"/>
      <c r="M95" s="25"/>
      <c r="N95" s="37"/>
      <c r="Q95" s="25"/>
      <c r="R95" s="25"/>
      <c r="S95" s="37"/>
    </row>
    <row r="96" spans="1:19" s="1" customFormat="1">
      <c r="A96" s="20"/>
      <c r="C96" s="25"/>
      <c r="D96" s="37"/>
      <c r="G96" s="25"/>
      <c r="H96" s="25"/>
      <c r="I96" s="37"/>
      <c r="L96" s="25"/>
      <c r="M96" s="25"/>
      <c r="N96" s="37"/>
      <c r="Q96" s="25"/>
      <c r="R96" s="25"/>
      <c r="S96" s="37"/>
    </row>
    <row r="97" spans="1:19" s="1" customFormat="1">
      <c r="A97" s="20"/>
      <c r="C97" s="25"/>
      <c r="D97" s="37"/>
      <c r="G97" s="25"/>
      <c r="H97" s="25"/>
      <c r="I97" s="37"/>
      <c r="L97" s="25"/>
      <c r="M97" s="25"/>
      <c r="N97" s="37"/>
      <c r="Q97" s="25"/>
      <c r="R97" s="25"/>
      <c r="S97" s="37"/>
    </row>
    <row r="98" spans="1:19" s="1" customFormat="1">
      <c r="A98" s="20"/>
      <c r="C98" s="25"/>
      <c r="D98" s="37"/>
      <c r="G98" s="25"/>
      <c r="H98" s="25"/>
      <c r="I98" s="37"/>
      <c r="L98" s="25"/>
      <c r="M98" s="25"/>
      <c r="N98" s="37"/>
      <c r="Q98" s="25"/>
      <c r="R98" s="25"/>
      <c r="S98" s="37"/>
    </row>
    <row r="99" spans="1:19" s="1" customFormat="1">
      <c r="A99" s="20"/>
      <c r="C99" s="25"/>
      <c r="D99" s="37"/>
      <c r="G99" s="25"/>
      <c r="H99" s="25"/>
      <c r="I99" s="37"/>
      <c r="L99" s="25"/>
      <c r="M99" s="25"/>
      <c r="N99" s="37"/>
      <c r="Q99" s="25"/>
      <c r="R99" s="25"/>
      <c r="S99" s="37"/>
    </row>
    <row r="100" spans="1:19" s="1" customFormat="1">
      <c r="A100" s="20"/>
      <c r="C100" s="25"/>
      <c r="D100" s="37"/>
      <c r="G100" s="25"/>
      <c r="H100" s="25"/>
      <c r="I100" s="37"/>
      <c r="L100" s="25"/>
      <c r="M100" s="25"/>
      <c r="N100" s="37"/>
      <c r="Q100" s="25"/>
      <c r="R100" s="25"/>
      <c r="S100" s="37"/>
    </row>
    <row r="101" spans="1:19" s="1" customFormat="1">
      <c r="A101" s="20"/>
      <c r="C101" s="25"/>
      <c r="D101" s="37"/>
      <c r="G101" s="25"/>
      <c r="H101" s="25"/>
      <c r="I101" s="37"/>
      <c r="L101" s="25"/>
      <c r="M101" s="25"/>
      <c r="N101" s="37"/>
      <c r="Q101" s="25"/>
      <c r="R101" s="25"/>
      <c r="S101" s="37"/>
    </row>
    <row r="102" spans="1:19" s="1" customFormat="1">
      <c r="A102" s="20"/>
      <c r="C102" s="25"/>
      <c r="D102" s="37"/>
      <c r="G102" s="25"/>
      <c r="H102" s="25"/>
      <c r="I102" s="37"/>
      <c r="L102" s="25"/>
      <c r="M102" s="25"/>
      <c r="N102" s="37"/>
      <c r="Q102" s="25"/>
      <c r="R102" s="25"/>
      <c r="S102" s="37"/>
    </row>
    <row r="103" spans="1:19" s="1" customFormat="1">
      <c r="A103" s="20"/>
      <c r="C103" s="25"/>
      <c r="D103" s="37"/>
      <c r="G103" s="25"/>
      <c r="H103" s="25"/>
      <c r="I103" s="37"/>
      <c r="L103" s="25"/>
      <c r="M103" s="25"/>
      <c r="N103" s="37"/>
      <c r="Q103" s="25"/>
      <c r="R103" s="25"/>
      <c r="S103" s="37"/>
    </row>
    <row r="104" spans="1:19" s="1" customFormat="1">
      <c r="A104" s="20"/>
      <c r="C104" s="25"/>
      <c r="D104" s="37"/>
      <c r="G104" s="25"/>
      <c r="H104" s="25"/>
      <c r="I104" s="37"/>
      <c r="L104" s="25"/>
      <c r="M104" s="25"/>
      <c r="N104" s="37"/>
      <c r="Q104" s="25"/>
      <c r="R104" s="25"/>
      <c r="S104" s="37"/>
    </row>
    <row r="105" spans="1:19" s="1" customFormat="1">
      <c r="A105" s="20"/>
      <c r="C105" s="25"/>
      <c r="D105" s="37"/>
      <c r="G105" s="25"/>
      <c r="H105" s="25"/>
      <c r="I105" s="37"/>
      <c r="L105" s="25"/>
      <c r="M105" s="25"/>
      <c r="N105" s="37"/>
      <c r="Q105" s="25"/>
      <c r="R105" s="25"/>
      <c r="S105" s="37"/>
    </row>
    <row r="106" spans="1:19" s="1" customFormat="1">
      <c r="A106" s="20"/>
      <c r="C106" s="25"/>
      <c r="D106" s="37"/>
      <c r="G106" s="25"/>
      <c r="H106" s="25"/>
      <c r="I106" s="37"/>
      <c r="L106" s="25"/>
      <c r="M106" s="25"/>
      <c r="N106" s="37"/>
      <c r="Q106" s="25"/>
      <c r="R106" s="25"/>
      <c r="S106" s="37"/>
    </row>
    <row r="107" spans="1:19" s="1" customFormat="1">
      <c r="A107" s="20"/>
      <c r="C107" s="25"/>
      <c r="D107" s="37"/>
      <c r="G107" s="25"/>
      <c r="H107" s="25"/>
      <c r="I107" s="37"/>
      <c r="L107" s="25"/>
      <c r="M107" s="25"/>
      <c r="N107" s="37"/>
      <c r="Q107" s="25"/>
      <c r="R107" s="25"/>
      <c r="S107" s="37"/>
    </row>
    <row r="108" spans="1:19" s="1" customFormat="1">
      <c r="A108" s="20"/>
      <c r="C108" s="25"/>
      <c r="D108" s="37"/>
      <c r="G108" s="25"/>
      <c r="H108" s="25"/>
      <c r="I108" s="37"/>
      <c r="L108" s="25"/>
      <c r="M108" s="25"/>
      <c r="N108" s="37"/>
      <c r="Q108" s="25"/>
      <c r="R108" s="25"/>
      <c r="S108" s="37"/>
    </row>
    <row r="109" spans="1:19" s="1" customFormat="1">
      <c r="A109" s="20"/>
      <c r="C109" s="25"/>
      <c r="D109" s="37"/>
      <c r="G109" s="25"/>
      <c r="H109" s="25"/>
      <c r="I109" s="37"/>
      <c r="L109" s="25"/>
      <c r="M109" s="25"/>
      <c r="N109" s="37"/>
      <c r="Q109" s="25"/>
      <c r="R109" s="25"/>
      <c r="S109" s="37"/>
    </row>
    <row r="110" spans="1:19" s="1" customFormat="1">
      <c r="A110" s="20"/>
      <c r="C110" s="25"/>
      <c r="D110" s="37"/>
      <c r="G110" s="25"/>
      <c r="H110" s="25"/>
      <c r="I110" s="37"/>
      <c r="L110" s="25"/>
      <c r="M110" s="25"/>
      <c r="N110" s="37"/>
      <c r="Q110" s="25"/>
      <c r="R110" s="25"/>
      <c r="S110" s="37"/>
    </row>
    <row r="111" spans="1:19" s="1" customFormat="1">
      <c r="A111" s="20"/>
      <c r="C111" s="25"/>
      <c r="D111" s="37"/>
      <c r="G111" s="25"/>
      <c r="H111" s="25"/>
      <c r="I111" s="37"/>
      <c r="L111" s="25"/>
      <c r="M111" s="25"/>
      <c r="N111" s="37"/>
      <c r="Q111" s="25"/>
      <c r="R111" s="25"/>
      <c r="S111" s="37"/>
    </row>
    <row r="112" spans="1:19" s="1" customFormat="1">
      <c r="A112" s="20"/>
      <c r="C112" s="25"/>
      <c r="D112" s="37"/>
      <c r="G112" s="25"/>
      <c r="H112" s="25"/>
      <c r="I112" s="37"/>
      <c r="L112" s="25"/>
      <c r="M112" s="25"/>
      <c r="N112" s="37"/>
      <c r="Q112" s="25"/>
      <c r="R112" s="25"/>
      <c r="S112" s="37"/>
    </row>
    <row r="113" spans="1:19" s="1" customFormat="1">
      <c r="A113" s="20"/>
      <c r="C113" s="25"/>
      <c r="D113" s="37"/>
      <c r="G113" s="25"/>
      <c r="H113" s="25"/>
      <c r="I113" s="37"/>
      <c r="L113" s="25"/>
      <c r="M113" s="25"/>
      <c r="N113" s="37"/>
      <c r="Q113" s="25"/>
      <c r="R113" s="25"/>
      <c r="S113" s="37"/>
    </row>
    <row r="980" spans="974:974">
      <c r="AKL980" s="20">
        <v>0</v>
      </c>
    </row>
  </sheetData>
  <sheetProtection algorithmName="SHA-512" hashValue="cxlnpO/WCZx0uDKgSpF50PbeGArX+lyLkv7t6t6s+CACgFiybhfAHR0hGNgZIkQAUaZL0Zu5pZfXC17AT9QVww==" saltValue="3F3lCg45hEl6Jp27fIORng==" spinCount="100000" sheet="1" objects="1" scenarios="1"/>
  <mergeCells count="12">
    <mergeCell ref="S39:T39"/>
    <mergeCell ref="J42:K42"/>
    <mergeCell ref="D44:M53"/>
    <mergeCell ref="D57:T57"/>
    <mergeCell ref="C2:F2"/>
    <mergeCell ref="H2:K2"/>
    <mergeCell ref="M2:P2"/>
    <mergeCell ref="T2:U2"/>
    <mergeCell ref="E4:F4"/>
    <mergeCell ref="J4:K4"/>
    <mergeCell ref="O4:P4"/>
    <mergeCell ref="T4:U4"/>
  </mergeCells>
  <dataValidations count="8">
    <dataValidation type="list" showInputMessage="1" showErrorMessage="1" sqref="F60" xr:uid="{A68B199A-A083-4532-BB9D-D2368BB098D0}">
      <formula1>$R$41:$R$52</formula1>
    </dataValidation>
    <dataValidation type="list" allowBlank="1" showInputMessage="1" showErrorMessage="1" sqref="S63" xr:uid="{532DF2CE-80E7-4FBE-84E6-665346F47942}">
      <formula1>$S$11:$S$23</formula1>
    </dataValidation>
    <dataValidation type="list" allowBlank="1" showInputMessage="1" showErrorMessage="1" sqref="N63" xr:uid="{96972443-346F-4570-84F0-3F393933EB12}">
      <formula1>$N$11:$N$24</formula1>
    </dataValidation>
    <dataValidation type="list" allowBlank="1" showInputMessage="1" showErrorMessage="1" sqref="I63" xr:uid="{19938A4D-5261-48A5-A77B-30E93E8A7B6B}">
      <formula1>$I$11:$I$25</formula1>
    </dataValidation>
    <dataValidation type="list" showInputMessage="1" showErrorMessage="1" sqref="J60" xr:uid="{A9545C83-7F0F-4961-B707-33EEC0ACD36A}">
      <formula1>$E$10:$F$10</formula1>
    </dataValidation>
    <dataValidation type="list" allowBlank="1" showInputMessage="1" showErrorMessage="1" sqref="D63" xr:uid="{AB2F1F06-7A6A-44AE-9366-7573AE18CC2A}">
      <formula1>$D$11:$D$34</formula1>
    </dataValidation>
    <dataValidation type="list" showInputMessage="1" showErrorMessage="1" sqref="J61" xr:uid="{BF31D165-C6B5-4F6B-B6D2-EB1B6129BD78}">
      <formula1>"scales"</formula1>
    </dataValidation>
    <dataValidation type="list" allowBlank="1" showInputMessage="1" showErrorMessage="1" sqref="H72:I73 M72:N73 R72:S73" xr:uid="{EEC56DE5-DAD0-474A-BF41-153232AC4CF4}">
      <formula1>#REF!</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0758-B3CC-4DF9-AB2A-356C8F6F8393}">
  <sheetPr codeName="Feuil50">
    <tabColor theme="7"/>
  </sheetPr>
  <dimension ref="A1:AKL981"/>
  <sheetViews>
    <sheetView view="pageLayout" zoomScaleNormal="100" zoomScaleSheetLayoutView="100" workbookViewId="0" xr3:uid="{02C65D89-7A00-51A5-8CFC-D23AAE073329}">
      <selection activeCell="C2" sqref="C2:F2"/>
    </sheetView>
  </sheetViews>
  <sheetFormatPr defaultColWidth="11.28515625" defaultRowHeight="12"/>
  <cols>
    <col min="1" max="1" width="8.5703125" style="20" customWidth="1"/>
    <col min="2" max="2" width="0.5703125" style="1" customWidth="1"/>
    <col min="3" max="3" width="4.42578125" style="45" customWidth="1"/>
    <col min="4" max="4" width="6.7109375" style="46" customWidth="1"/>
    <col min="5" max="6" width="7.140625" style="20" customWidth="1"/>
    <col min="7" max="7" width="0.5703125" style="25" customWidth="1"/>
    <col min="8" max="8" width="4.42578125" style="45" customWidth="1"/>
    <col min="9" max="9" width="6.7109375" style="46" customWidth="1"/>
    <col min="10" max="11" width="7.140625" style="20" customWidth="1"/>
    <col min="12" max="12" width="0.5703125" style="25" customWidth="1"/>
    <col min="13" max="13" width="4.42578125" style="45" customWidth="1"/>
    <col min="14" max="14" width="6.7109375" style="46" customWidth="1"/>
    <col min="15" max="16" width="7.140625" style="20" customWidth="1"/>
    <col min="17" max="17" width="0.5703125" style="25" customWidth="1"/>
    <col min="18" max="18" width="4.42578125" style="45" customWidth="1"/>
    <col min="19" max="19" width="6.7109375" style="46" customWidth="1"/>
    <col min="20" max="21" width="7.140625" style="20" customWidth="1"/>
    <col min="22" max="22" width="0.5703125" style="1" customWidth="1"/>
    <col min="23" max="40" width="11.28515625" style="1"/>
    <col min="41" max="16384" width="11.28515625" style="20"/>
  </cols>
  <sheetData>
    <row r="1" spans="1:974" s="1" customFormat="1" ht="10.15" customHeight="1">
      <c r="B1" s="2"/>
      <c r="C1" s="3"/>
      <c r="D1" s="4"/>
      <c r="E1" s="5"/>
      <c r="F1" s="5"/>
      <c r="G1" s="6"/>
      <c r="H1" s="3"/>
      <c r="I1" s="4"/>
      <c r="J1" s="5"/>
      <c r="K1" s="5"/>
      <c r="L1" s="6"/>
      <c r="M1" s="3"/>
      <c r="N1" s="4"/>
      <c r="O1" s="5"/>
      <c r="P1" s="5"/>
      <c r="Q1" s="6"/>
      <c r="R1" s="3"/>
      <c r="S1" s="4"/>
      <c r="T1" s="5"/>
      <c r="U1" s="5"/>
      <c r="V1" s="7"/>
    </row>
    <row r="2" spans="1:974" s="11" customFormat="1" ht="18" customHeight="1">
      <c r="A2" s="8"/>
      <c r="B2" s="9"/>
      <c r="C2" s="204" t="s">
        <v>17</v>
      </c>
      <c r="D2" s="205"/>
      <c r="E2" s="205"/>
      <c r="F2" s="206"/>
      <c r="G2" s="10"/>
      <c r="H2" s="204" t="s">
        <v>18</v>
      </c>
      <c r="I2" s="205"/>
      <c r="J2" s="205"/>
      <c r="K2" s="206"/>
      <c r="L2" s="10"/>
      <c r="M2" s="207" t="s">
        <v>19</v>
      </c>
      <c r="N2" s="208"/>
      <c r="O2" s="208"/>
      <c r="P2" s="209"/>
      <c r="Q2" s="10"/>
      <c r="S2" s="56" t="s">
        <v>20</v>
      </c>
      <c r="T2" s="210">
        <v>44568.618819444448</v>
      </c>
      <c r="U2" s="210"/>
      <c r="V2" s="12"/>
    </row>
    <row r="3" spans="1:974" s="13" customFormat="1" ht="4.1500000000000004" customHeight="1" thickBot="1">
      <c r="B3" s="14"/>
      <c r="C3" s="15"/>
      <c r="D3" s="16"/>
      <c r="G3" s="15"/>
      <c r="H3" s="15"/>
      <c r="I3" s="16"/>
      <c r="L3" s="15"/>
      <c r="M3" s="15"/>
      <c r="N3" s="16"/>
      <c r="Q3" s="15"/>
      <c r="R3" s="15"/>
      <c r="S3" s="16"/>
      <c r="V3" s="17"/>
    </row>
    <row r="4" spans="1:974" s="1" customFormat="1" ht="14.1" customHeight="1" thickTop="1" thickBot="1">
      <c r="B4" s="18"/>
      <c r="C4" s="135" t="s">
        <v>21</v>
      </c>
      <c r="D4" s="57" t="s">
        <v>22</v>
      </c>
      <c r="E4" s="211" t="s">
        <v>23</v>
      </c>
      <c r="F4" s="212"/>
      <c r="G4" s="15"/>
      <c r="H4" s="135" t="s">
        <v>21</v>
      </c>
      <c r="I4" s="57" t="s">
        <v>22</v>
      </c>
      <c r="J4" s="211" t="s">
        <v>23</v>
      </c>
      <c r="K4" s="212"/>
      <c r="L4" s="15"/>
      <c r="M4" s="135" t="s">
        <v>21</v>
      </c>
      <c r="N4" s="57" t="s">
        <v>22</v>
      </c>
      <c r="O4" s="211" t="s">
        <v>23</v>
      </c>
      <c r="P4" s="212"/>
      <c r="Q4" s="15"/>
      <c r="R4" s="135" t="s">
        <v>21</v>
      </c>
      <c r="S4" s="57" t="s">
        <v>22</v>
      </c>
      <c r="T4" s="211" t="s">
        <v>23</v>
      </c>
      <c r="U4" s="212"/>
      <c r="V4" s="19"/>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row>
    <row r="5" spans="1:974" s="1" customFormat="1" ht="4.1500000000000004" customHeight="1" thickTop="1" thickBot="1">
      <c r="B5" s="18"/>
      <c r="C5" s="15"/>
      <c r="D5" s="16"/>
      <c r="E5" s="15"/>
      <c r="F5" s="15"/>
      <c r="G5" s="15"/>
      <c r="H5" s="15"/>
      <c r="I5" s="16"/>
      <c r="J5" s="15"/>
      <c r="K5" s="15"/>
      <c r="L5" s="15"/>
      <c r="M5" s="15"/>
      <c r="N5" s="16"/>
      <c r="O5" s="15"/>
      <c r="P5" s="15"/>
      <c r="Q5" s="15"/>
      <c r="R5" s="15"/>
      <c r="S5" s="16"/>
      <c r="T5" s="15"/>
      <c r="U5" s="15"/>
      <c r="V5" s="19"/>
    </row>
    <row r="6" spans="1:974" s="1" customFormat="1" ht="14.45" thickTop="1" thickBot="1">
      <c r="B6" s="18"/>
      <c r="C6" s="60" t="s">
        <v>24</v>
      </c>
      <c r="D6" s="61"/>
      <c r="E6" s="61"/>
      <c r="F6" s="61"/>
      <c r="G6" s="61"/>
      <c r="H6" s="61"/>
      <c r="I6" s="61"/>
      <c r="J6" s="61"/>
      <c r="K6" s="61"/>
      <c r="L6" s="61"/>
      <c r="M6" s="61"/>
      <c r="N6" s="61"/>
      <c r="O6" s="61"/>
      <c r="P6" s="61"/>
      <c r="Q6" s="61"/>
      <c r="R6" s="61"/>
      <c r="S6" s="61"/>
      <c r="T6" s="61"/>
      <c r="U6" s="62"/>
      <c r="V6" s="19"/>
    </row>
    <row r="7" spans="1:974" s="1" customFormat="1" ht="4.1500000000000004" customHeight="1" thickTop="1" thickBot="1">
      <c r="B7" s="18"/>
      <c r="C7" s="15"/>
      <c r="D7" s="16"/>
      <c r="E7" s="15"/>
      <c r="F7" s="15"/>
      <c r="G7" s="15"/>
      <c r="H7" s="15"/>
      <c r="I7" s="16"/>
      <c r="J7" s="15"/>
      <c r="K7" s="15"/>
      <c r="L7" s="15"/>
      <c r="M7" s="15"/>
      <c r="N7" s="16"/>
      <c r="O7" s="15"/>
      <c r="P7" s="15"/>
      <c r="Q7" s="15"/>
      <c r="R7" s="15"/>
      <c r="S7" s="16"/>
      <c r="T7" s="15"/>
      <c r="U7" s="15"/>
      <c r="V7" s="19"/>
    </row>
    <row r="8" spans="1:974" s="1" customFormat="1" ht="14.45" thickTop="1" thickBot="1">
      <c r="B8" s="18"/>
      <c r="C8" s="60" t="s">
        <v>76</v>
      </c>
      <c r="D8" s="61"/>
      <c r="E8" s="61"/>
      <c r="F8" s="61"/>
      <c r="G8" s="61"/>
      <c r="H8" s="61"/>
      <c r="I8" s="61"/>
      <c r="J8" s="61"/>
      <c r="K8" s="61"/>
      <c r="L8" s="61"/>
      <c r="M8" s="61"/>
      <c r="N8" s="61"/>
      <c r="O8" s="61"/>
      <c r="P8" s="61"/>
      <c r="Q8" s="61"/>
      <c r="R8" s="61"/>
      <c r="S8" s="61"/>
      <c r="T8" s="61"/>
      <c r="U8" s="62"/>
      <c r="V8" s="19"/>
    </row>
    <row r="9" spans="1:974" s="1" customFormat="1" ht="4.5" customHeight="1" thickTop="1" thickBot="1">
      <c r="B9" s="18"/>
      <c r="C9" s="63"/>
      <c r="D9" s="64"/>
      <c r="E9" s="65"/>
      <c r="F9" s="65"/>
      <c r="G9" s="25"/>
      <c r="H9" s="66"/>
      <c r="I9" s="64"/>
      <c r="J9" s="65"/>
      <c r="K9" s="65"/>
      <c r="L9" s="25"/>
      <c r="M9" s="66"/>
      <c r="N9" s="64"/>
      <c r="O9" s="65"/>
      <c r="P9" s="65"/>
      <c r="Q9" s="25"/>
      <c r="R9" s="66"/>
      <c r="S9" s="64"/>
      <c r="T9" s="65"/>
      <c r="U9" s="67"/>
      <c r="V9" s="19"/>
    </row>
    <row r="10" spans="1:974" s="1" customFormat="1" ht="12.6" thickTop="1">
      <c r="B10" s="18"/>
      <c r="C10" s="68" t="s">
        <v>26</v>
      </c>
      <c r="D10" s="69"/>
      <c r="E10" s="70" t="s" vm="17">
        <v>27</v>
      </c>
      <c r="F10" s="71" t="s" vm="18">
        <v>28</v>
      </c>
      <c r="G10" s="28"/>
      <c r="H10" s="68" t="s">
        <v>29</v>
      </c>
      <c r="I10" s="69"/>
      <c r="J10" s="70" t="s" vm="17">
        <v>27</v>
      </c>
      <c r="K10" s="71" t="s" vm="18">
        <v>28</v>
      </c>
      <c r="L10" s="28"/>
      <c r="M10" s="68" t="s">
        <v>30</v>
      </c>
      <c r="N10" s="69"/>
      <c r="O10" s="70" t="s" vm="17">
        <v>27</v>
      </c>
      <c r="P10" s="71" t="s" vm="18">
        <v>28</v>
      </c>
      <c r="Q10" s="28"/>
      <c r="R10" s="68" t="s">
        <v>31</v>
      </c>
      <c r="S10" s="69"/>
      <c r="T10" s="70" t="s" vm="17">
        <v>27</v>
      </c>
      <c r="U10" s="71" t="s" vm="18">
        <v>28</v>
      </c>
      <c r="V10" s="19"/>
    </row>
    <row r="11" spans="1:974" s="1" customFormat="1" ht="16.5" customHeight="1">
      <c r="B11" s="14"/>
      <c r="C11" s="72" t="s" vm="70">
        <v>77</v>
      </c>
      <c r="D11" s="73" t="s" vm="71">
        <v>78</v>
      </c>
      <c r="E11" s="74" vm="72">
        <v>59421.72</v>
      </c>
      <c r="F11" s="75" t="s" vm="73">
        <v>79</v>
      </c>
      <c r="G11" s="25"/>
      <c r="H11" s="72" t="s" vm="74">
        <v>32</v>
      </c>
      <c r="I11" s="73" t="s" vm="75">
        <v>80</v>
      </c>
      <c r="J11" s="74" vm="76">
        <v>45091.63</v>
      </c>
      <c r="K11" s="75" t="s" vm="77">
        <v>79</v>
      </c>
      <c r="L11" s="25"/>
      <c r="M11" s="72" t="s" vm="78">
        <v>28</v>
      </c>
      <c r="N11" s="73" t="s" vm="79">
        <v>81</v>
      </c>
      <c r="O11" s="74" vm="80">
        <v>46305.120000000003</v>
      </c>
      <c r="P11" s="75" t="s" vm="81">
        <v>79</v>
      </c>
      <c r="Q11" s="25"/>
      <c r="R11" s="72" t="s" vm="82">
        <v>35</v>
      </c>
      <c r="S11" s="73" t="s" vm="83">
        <v>82</v>
      </c>
      <c r="T11" s="74" vm="84">
        <v>34083.120000000003</v>
      </c>
      <c r="U11" s="75" t="s" vm="85">
        <v>79</v>
      </c>
      <c r="V11" s="19"/>
    </row>
    <row r="12" spans="1:974" s="1" customFormat="1" ht="16.5" customHeight="1">
      <c r="B12" s="14"/>
      <c r="C12" s="72"/>
      <c r="D12" s="73"/>
      <c r="E12" s="74"/>
      <c r="F12" s="75"/>
      <c r="G12" s="25"/>
      <c r="H12" s="72"/>
      <c r="I12" s="73"/>
      <c r="J12" s="74"/>
      <c r="K12" s="75"/>
      <c r="L12" s="25"/>
      <c r="M12" s="72"/>
      <c r="N12" s="73"/>
      <c r="O12" s="74"/>
      <c r="P12" s="75"/>
      <c r="Q12" s="25"/>
      <c r="R12" s="72" t="s" vm="82">
        <v>35</v>
      </c>
      <c r="S12" s="73" t="s" vm="86">
        <v>83</v>
      </c>
      <c r="T12" s="74" vm="87">
        <v>43004.29</v>
      </c>
      <c r="U12" s="75" t="s" vm="88">
        <v>79</v>
      </c>
      <c r="V12" s="19"/>
    </row>
    <row r="13" spans="1:974" s="1" customFormat="1" ht="16.5" customHeight="1">
      <c r="B13" s="14"/>
      <c r="C13" s="72"/>
      <c r="D13" s="73"/>
      <c r="E13" s="74"/>
      <c r="F13" s="75"/>
      <c r="G13" s="25"/>
      <c r="H13" s="72"/>
      <c r="I13" s="73"/>
      <c r="J13" s="74"/>
      <c r="K13" s="75"/>
      <c r="L13" s="25"/>
      <c r="M13" s="72"/>
      <c r="N13" s="73"/>
      <c r="O13" s="74"/>
      <c r="P13" s="75"/>
      <c r="Q13" s="25"/>
      <c r="R13" s="72"/>
      <c r="S13" s="73"/>
      <c r="T13" s="74"/>
      <c r="U13" s="75"/>
      <c r="V13" s="19"/>
    </row>
    <row r="14" spans="1:974" s="1" customFormat="1" ht="16.5" customHeight="1">
      <c r="B14" s="14"/>
      <c r="C14" s="72"/>
      <c r="D14" s="73"/>
      <c r="E14" s="74"/>
      <c r="F14" s="75"/>
      <c r="G14" s="25"/>
      <c r="H14" s="72"/>
      <c r="I14" s="73"/>
      <c r="J14" s="74"/>
      <c r="K14" s="75"/>
      <c r="L14" s="25"/>
      <c r="M14" s="72"/>
      <c r="N14" s="73"/>
      <c r="O14" s="74"/>
      <c r="P14" s="75"/>
      <c r="Q14" s="25"/>
      <c r="R14" s="72"/>
      <c r="S14" s="73"/>
      <c r="T14" s="74"/>
      <c r="U14" s="75"/>
      <c r="V14" s="19"/>
    </row>
    <row r="15" spans="1:974" s="1" customFormat="1" ht="16.5" customHeight="1">
      <c r="B15" s="14"/>
      <c r="C15" s="72"/>
      <c r="D15" s="73"/>
      <c r="E15" s="74"/>
      <c r="F15" s="75"/>
      <c r="G15" s="25"/>
      <c r="H15" s="72"/>
      <c r="I15" s="73"/>
      <c r="J15" s="74"/>
      <c r="K15" s="75"/>
      <c r="L15" s="25"/>
      <c r="M15" s="72"/>
      <c r="N15" s="73"/>
      <c r="O15" s="74"/>
      <c r="P15" s="75"/>
      <c r="Q15" s="25"/>
      <c r="R15" s="72"/>
      <c r="S15" s="73"/>
      <c r="T15" s="74"/>
      <c r="U15" s="75"/>
      <c r="V15" s="19"/>
    </row>
    <row r="16" spans="1:974" s="1" customFormat="1" ht="16.5" customHeight="1">
      <c r="B16" s="14"/>
      <c r="C16" s="72"/>
      <c r="D16" s="73"/>
      <c r="E16" s="74"/>
      <c r="F16" s="75"/>
      <c r="G16" s="25"/>
      <c r="H16" s="72"/>
      <c r="I16" s="73"/>
      <c r="J16" s="74"/>
      <c r="K16" s="75"/>
      <c r="L16" s="25"/>
      <c r="M16" s="72"/>
      <c r="N16" s="73"/>
      <c r="O16" s="74"/>
      <c r="P16" s="75"/>
      <c r="Q16" s="25"/>
      <c r="R16" s="72"/>
      <c r="S16" s="73"/>
      <c r="T16" s="74"/>
      <c r="U16" s="75"/>
      <c r="V16" s="19"/>
    </row>
    <row r="17" spans="2:22" s="1" customFormat="1" ht="16.5" customHeight="1">
      <c r="B17" s="14"/>
      <c r="C17" s="72"/>
      <c r="D17" s="73"/>
      <c r="E17" s="74"/>
      <c r="F17" s="75"/>
      <c r="G17" s="25"/>
      <c r="H17" s="72"/>
      <c r="I17" s="73"/>
      <c r="J17" s="74"/>
      <c r="K17" s="75"/>
      <c r="L17" s="25"/>
      <c r="M17" s="72"/>
      <c r="N17" s="73"/>
      <c r="O17" s="74"/>
      <c r="P17" s="75"/>
      <c r="Q17" s="25"/>
      <c r="R17" s="72"/>
      <c r="S17" s="73"/>
      <c r="T17" s="74"/>
      <c r="U17" s="75"/>
      <c r="V17" s="19"/>
    </row>
    <row r="18" spans="2:22" s="1" customFormat="1" ht="16.5" customHeight="1">
      <c r="B18" s="14"/>
      <c r="C18" s="72"/>
      <c r="D18" s="73"/>
      <c r="E18" s="74"/>
      <c r="F18" s="75"/>
      <c r="G18" s="25"/>
      <c r="H18" s="72"/>
      <c r="I18" s="73"/>
      <c r="J18" s="74"/>
      <c r="K18" s="75"/>
      <c r="L18" s="25"/>
      <c r="M18" s="72"/>
      <c r="N18" s="73"/>
      <c r="O18" s="74"/>
      <c r="P18" s="75"/>
      <c r="Q18" s="25"/>
      <c r="R18" s="72"/>
      <c r="S18" s="73"/>
      <c r="T18" s="74"/>
      <c r="U18" s="75"/>
      <c r="V18" s="19"/>
    </row>
    <row r="19" spans="2:22" s="1" customFormat="1" ht="16.5" customHeight="1">
      <c r="B19" s="14"/>
      <c r="C19" s="72"/>
      <c r="D19" s="73"/>
      <c r="E19" s="74"/>
      <c r="F19" s="75"/>
      <c r="G19" s="25"/>
      <c r="H19" s="72"/>
      <c r="I19" s="73"/>
      <c r="J19" s="74"/>
      <c r="K19" s="75"/>
      <c r="L19" s="25"/>
      <c r="M19" s="72"/>
      <c r="N19" s="73"/>
      <c r="O19" s="74"/>
      <c r="P19" s="75"/>
      <c r="Q19" s="25"/>
      <c r="R19" s="72"/>
      <c r="S19" s="73"/>
      <c r="T19" s="74"/>
      <c r="U19" s="75"/>
      <c r="V19" s="19"/>
    </row>
    <row r="20" spans="2:22" s="1" customFormat="1" ht="16.5" customHeight="1" thickBot="1">
      <c r="B20" s="14"/>
      <c r="C20" s="72"/>
      <c r="D20" s="73"/>
      <c r="E20" s="74"/>
      <c r="F20" s="75"/>
      <c r="G20" s="25"/>
      <c r="H20" s="72"/>
      <c r="I20" s="73"/>
      <c r="J20" s="74"/>
      <c r="K20" s="75"/>
      <c r="L20" s="25"/>
      <c r="M20" s="72"/>
      <c r="N20" s="73"/>
      <c r="O20" s="74"/>
      <c r="P20" s="75"/>
      <c r="Q20" s="25"/>
      <c r="R20" s="72"/>
      <c r="S20" s="73"/>
      <c r="T20" s="74"/>
      <c r="U20" s="75"/>
      <c r="V20" s="19"/>
    </row>
    <row r="21" spans="2:22" s="1" customFormat="1" ht="14.45" thickTop="1" thickBot="1">
      <c r="B21" s="18"/>
      <c r="C21" s="60" t="s">
        <v>84</v>
      </c>
      <c r="D21" s="61"/>
      <c r="E21" s="61"/>
      <c r="F21" s="61"/>
      <c r="G21" s="61"/>
      <c r="H21" s="61"/>
      <c r="I21" s="61"/>
      <c r="J21" s="61"/>
      <c r="K21" s="61"/>
      <c r="L21" s="61"/>
      <c r="M21" s="61"/>
      <c r="N21" s="61"/>
      <c r="O21" s="61"/>
      <c r="P21" s="61"/>
      <c r="Q21" s="61"/>
      <c r="R21" s="61"/>
      <c r="S21" s="61"/>
      <c r="T21" s="61"/>
      <c r="U21" s="62"/>
      <c r="V21" s="19"/>
    </row>
    <row r="22" spans="2:22" s="1" customFormat="1" ht="4.5" customHeight="1" thickTop="1" thickBot="1">
      <c r="B22" s="18"/>
      <c r="C22" s="63"/>
      <c r="D22" s="64"/>
      <c r="E22" s="65"/>
      <c r="F22" s="65"/>
      <c r="G22" s="25"/>
      <c r="H22" s="66"/>
      <c r="I22" s="64"/>
      <c r="J22" s="65"/>
      <c r="K22" s="65"/>
      <c r="L22" s="25"/>
      <c r="M22" s="66"/>
      <c r="N22" s="64"/>
      <c r="O22" s="65"/>
      <c r="P22" s="65"/>
      <c r="Q22" s="25"/>
      <c r="R22" s="66"/>
      <c r="S22" s="64"/>
      <c r="T22" s="65"/>
      <c r="U22" s="67"/>
      <c r="V22" s="19"/>
    </row>
    <row r="23" spans="2:22" s="1" customFormat="1" ht="12.6" thickTop="1">
      <c r="B23" s="18"/>
      <c r="C23" s="68" t="s">
        <v>26</v>
      </c>
      <c r="D23" s="69"/>
      <c r="E23" s="70" t="s" vm="17">
        <v>27</v>
      </c>
      <c r="F23" s="71"/>
      <c r="G23" s="28"/>
      <c r="H23" s="68"/>
      <c r="I23" s="69"/>
      <c r="J23" s="70"/>
      <c r="K23" s="71"/>
      <c r="L23" s="28"/>
      <c r="M23" s="68" t="s">
        <v>30</v>
      </c>
      <c r="N23" s="69"/>
      <c r="O23" s="70" t="s" vm="17">
        <v>27</v>
      </c>
      <c r="P23" s="71" t="s" vm="18">
        <v>28</v>
      </c>
      <c r="Q23" s="28"/>
      <c r="R23" s="68" t="s">
        <v>31</v>
      </c>
      <c r="S23" s="69"/>
      <c r="T23" s="70" t="s" vm="17">
        <v>27</v>
      </c>
      <c r="U23" s="71" t="s" vm="18">
        <v>28</v>
      </c>
      <c r="V23" s="19"/>
    </row>
    <row r="24" spans="2:22" s="1" customFormat="1" ht="16.5" customHeight="1">
      <c r="B24" s="14"/>
      <c r="C24" s="72"/>
      <c r="D24" s="73"/>
      <c r="E24" s="74"/>
      <c r="F24" s="75"/>
      <c r="G24" s="25"/>
      <c r="H24" s="72"/>
      <c r="I24" s="73"/>
      <c r="J24" s="74"/>
      <c r="K24" s="75"/>
      <c r="L24" s="25"/>
      <c r="M24" s="72" t="s" vm="89">
        <v>28</v>
      </c>
      <c r="N24" s="73" t="s" vm="90">
        <v>85</v>
      </c>
      <c r="O24" s="74" vm="91">
        <v>40497.49</v>
      </c>
      <c r="P24" s="75" vm="92">
        <v>47576.67</v>
      </c>
      <c r="Q24" s="25"/>
      <c r="R24" s="72"/>
      <c r="S24" s="73"/>
      <c r="T24" s="74"/>
      <c r="U24" s="75"/>
      <c r="V24" s="19"/>
    </row>
    <row r="25" spans="2:22" s="1" customFormat="1" ht="16.5" customHeight="1">
      <c r="B25" s="14"/>
      <c r="C25" s="72"/>
      <c r="D25" s="73"/>
      <c r="E25" s="74"/>
      <c r="F25" s="75"/>
      <c r="G25" s="25"/>
      <c r="H25" s="72"/>
      <c r="I25" s="73"/>
      <c r="J25" s="74"/>
      <c r="K25" s="75"/>
      <c r="L25" s="25"/>
      <c r="M25" s="72" t="s" vm="89">
        <v>28</v>
      </c>
      <c r="N25" s="73" t="s" vm="93">
        <v>86</v>
      </c>
      <c r="O25" s="74" vm="94">
        <v>45775.199999999997</v>
      </c>
      <c r="P25" s="75" vm="95">
        <v>53776.94</v>
      </c>
      <c r="Q25" s="25"/>
      <c r="R25" s="72"/>
      <c r="S25" s="73"/>
      <c r="T25" s="74"/>
      <c r="U25" s="75"/>
      <c r="V25" s="19"/>
    </row>
    <row r="26" spans="2:22" s="1" customFormat="1" ht="16.5" customHeight="1">
      <c r="B26" s="14"/>
      <c r="C26" s="72"/>
      <c r="D26" s="73"/>
      <c r="E26" s="74"/>
      <c r="F26" s="75"/>
      <c r="G26" s="25"/>
      <c r="H26" s="72"/>
      <c r="I26" s="73"/>
      <c r="J26" s="74"/>
      <c r="K26" s="75"/>
      <c r="L26" s="25"/>
      <c r="M26" s="72" t="s" vm="89">
        <v>28</v>
      </c>
      <c r="N26" s="73" t="s" vm="96">
        <v>87</v>
      </c>
      <c r="O26" s="74" vm="97">
        <v>50829.72</v>
      </c>
      <c r="P26" s="75" vm="98">
        <v>59715.02</v>
      </c>
      <c r="Q26" s="25"/>
      <c r="R26" s="72"/>
      <c r="S26" s="73"/>
      <c r="T26" s="74"/>
      <c r="U26" s="75"/>
      <c r="V26" s="19"/>
    </row>
    <row r="27" spans="2:22" s="1" customFormat="1" ht="16.5" customHeight="1">
      <c r="B27" s="14"/>
      <c r="C27" s="72"/>
      <c r="D27" s="73"/>
      <c r="E27" s="74"/>
      <c r="F27" s="75"/>
      <c r="G27" s="25"/>
      <c r="H27" s="72"/>
      <c r="I27" s="73"/>
      <c r="J27" s="74"/>
      <c r="K27" s="75"/>
      <c r="L27" s="25"/>
      <c r="M27" s="72" t="s" vm="89">
        <v>28</v>
      </c>
      <c r="N27" s="73" t="s" vm="99">
        <v>88</v>
      </c>
      <c r="O27" s="74" vm="100">
        <v>52756.5</v>
      </c>
      <c r="P27" s="75" vm="101">
        <v>61978.61</v>
      </c>
      <c r="Q27" s="25"/>
      <c r="R27" s="72"/>
      <c r="S27" s="73"/>
      <c r="T27" s="74"/>
      <c r="U27" s="75"/>
      <c r="V27" s="19"/>
    </row>
    <row r="28" spans="2:22" s="1" customFormat="1" ht="16.5" customHeight="1">
      <c r="B28" s="14"/>
      <c r="C28" s="72"/>
      <c r="D28" s="73"/>
      <c r="E28" s="74"/>
      <c r="F28" s="75"/>
      <c r="G28" s="25"/>
      <c r="H28" s="72"/>
      <c r="I28" s="73"/>
      <c r="J28" s="74"/>
      <c r="K28" s="75"/>
      <c r="L28" s="25"/>
      <c r="M28" s="72" t="s" vm="89">
        <v>28</v>
      </c>
      <c r="N28" s="73" t="s" vm="102">
        <v>89</v>
      </c>
      <c r="O28" s="74" vm="103">
        <v>59398.54</v>
      </c>
      <c r="P28" s="75" vm="104">
        <v>69781.72</v>
      </c>
      <c r="Q28" s="25"/>
      <c r="R28" s="72"/>
      <c r="S28" s="73"/>
      <c r="T28" s="74"/>
      <c r="U28" s="75"/>
      <c r="V28" s="19"/>
    </row>
    <row r="29" spans="2:22" s="1" customFormat="1" ht="16.5" customHeight="1">
      <c r="B29" s="14"/>
      <c r="C29" s="72"/>
      <c r="D29" s="73"/>
      <c r="E29" s="74"/>
      <c r="F29" s="75"/>
      <c r="G29" s="25"/>
      <c r="H29" s="72"/>
      <c r="I29" s="73"/>
      <c r="J29" s="74"/>
      <c r="K29" s="75"/>
      <c r="L29" s="25"/>
      <c r="M29" s="72"/>
      <c r="N29" s="73"/>
      <c r="O29" s="74"/>
      <c r="P29" s="75"/>
      <c r="Q29" s="25"/>
      <c r="R29" s="72"/>
      <c r="S29" s="73"/>
      <c r="T29" s="74"/>
      <c r="U29" s="75"/>
      <c r="V29" s="19"/>
    </row>
    <row r="30" spans="2:22" s="1" customFormat="1" ht="16.5" customHeight="1">
      <c r="B30" s="14"/>
      <c r="C30" s="72"/>
      <c r="D30" s="73"/>
      <c r="E30" s="74"/>
      <c r="F30" s="75"/>
      <c r="G30" s="25"/>
      <c r="H30" s="72"/>
      <c r="I30" s="73"/>
      <c r="J30" s="74"/>
      <c r="K30" s="75"/>
      <c r="L30" s="25"/>
      <c r="M30" s="72"/>
      <c r="N30" s="73"/>
      <c r="O30" s="74"/>
      <c r="P30" s="75"/>
      <c r="Q30" s="25"/>
      <c r="R30" s="72"/>
      <c r="S30" s="73"/>
      <c r="T30" s="74"/>
      <c r="U30" s="75"/>
      <c r="V30" s="19"/>
    </row>
    <row r="31" spans="2:22" s="1" customFormat="1" ht="16.5" customHeight="1">
      <c r="B31" s="14"/>
      <c r="C31" s="72"/>
      <c r="D31" s="73"/>
      <c r="E31" s="74"/>
      <c r="F31" s="75"/>
      <c r="G31" s="25"/>
      <c r="H31" s="72"/>
      <c r="I31" s="73"/>
      <c r="J31" s="74"/>
      <c r="K31" s="75"/>
      <c r="L31" s="25"/>
      <c r="M31" s="72"/>
      <c r="N31" s="73"/>
      <c r="O31" s="74"/>
      <c r="P31" s="75"/>
      <c r="Q31" s="25"/>
      <c r="R31" s="72"/>
      <c r="S31" s="73"/>
      <c r="T31" s="74"/>
      <c r="U31" s="75"/>
      <c r="V31" s="19"/>
    </row>
    <row r="32" spans="2:22" s="1" customFormat="1" ht="16.5" customHeight="1">
      <c r="B32" s="14"/>
      <c r="C32" s="72"/>
      <c r="D32" s="73"/>
      <c r="E32" s="74"/>
      <c r="F32" s="75"/>
      <c r="G32" s="25"/>
      <c r="H32" s="72"/>
      <c r="I32" s="73"/>
      <c r="J32" s="74"/>
      <c r="K32" s="75"/>
      <c r="L32" s="25"/>
      <c r="M32" s="72"/>
      <c r="N32" s="73"/>
      <c r="O32" s="74"/>
      <c r="P32" s="75"/>
      <c r="Q32" s="25"/>
      <c r="R32" s="72"/>
      <c r="S32" s="73"/>
      <c r="T32" s="74"/>
      <c r="U32" s="75"/>
      <c r="V32" s="19"/>
    </row>
    <row r="33" spans="1:25" s="1" customFormat="1" ht="16.5" customHeight="1">
      <c r="B33" s="14"/>
      <c r="C33" s="72"/>
      <c r="D33" s="73"/>
      <c r="E33" s="74"/>
      <c r="F33" s="75"/>
      <c r="G33" s="25"/>
      <c r="H33" s="72"/>
      <c r="I33" s="73"/>
      <c r="J33" s="74"/>
      <c r="K33" s="75"/>
      <c r="L33" s="25"/>
      <c r="M33" s="72"/>
      <c r="N33" s="73"/>
      <c r="O33" s="74"/>
      <c r="P33" s="75"/>
      <c r="Q33" s="25"/>
      <c r="R33" s="72"/>
      <c r="S33" s="73"/>
      <c r="T33" s="74"/>
      <c r="U33" s="75"/>
      <c r="V33" s="19"/>
    </row>
    <row r="34" spans="1:25" s="1" customFormat="1" ht="16.5" customHeight="1">
      <c r="B34" s="14"/>
      <c r="C34" s="72"/>
      <c r="D34" s="73"/>
      <c r="E34" s="74"/>
      <c r="F34" s="75"/>
      <c r="G34" s="25"/>
      <c r="H34" s="72"/>
      <c r="I34" s="73"/>
      <c r="J34" s="74"/>
      <c r="K34" s="75"/>
      <c r="L34" s="25"/>
      <c r="M34" s="72"/>
      <c r="N34" s="73"/>
      <c r="O34" s="74"/>
      <c r="P34" s="75"/>
      <c r="Q34" s="25"/>
      <c r="R34" s="72"/>
      <c r="S34" s="73"/>
      <c r="T34" s="74"/>
      <c r="U34" s="75"/>
      <c r="V34" s="19"/>
    </row>
    <row r="35" spans="1:25" s="1" customFormat="1" ht="16.5" customHeight="1" thickBot="1">
      <c r="B35" s="14"/>
      <c r="C35" s="76"/>
      <c r="D35" s="77"/>
      <c r="E35" s="78"/>
      <c r="F35" s="79"/>
      <c r="G35" s="25"/>
      <c r="H35" s="76"/>
      <c r="I35" s="77"/>
      <c r="J35" s="78"/>
      <c r="K35" s="79"/>
      <c r="L35" s="25"/>
      <c r="M35" s="76"/>
      <c r="N35" s="77"/>
      <c r="O35" s="78"/>
      <c r="P35" s="79"/>
      <c r="Q35" s="25"/>
      <c r="R35" s="76"/>
      <c r="S35" s="77"/>
      <c r="T35" s="78"/>
      <c r="U35" s="79"/>
      <c r="V35" s="19"/>
    </row>
    <row r="36" spans="1:25" s="1" customFormat="1" ht="8.1" customHeight="1" thickTop="1">
      <c r="A36" s="20"/>
      <c r="B36" s="18"/>
      <c r="C36" s="25"/>
      <c r="D36" s="37"/>
      <c r="G36" s="25"/>
      <c r="H36" s="25"/>
      <c r="I36" s="37"/>
      <c r="L36" s="25"/>
      <c r="M36" s="25"/>
      <c r="N36" s="37"/>
      <c r="Q36" s="25"/>
      <c r="R36" s="25"/>
      <c r="S36" s="37"/>
      <c r="V36" s="19"/>
    </row>
    <row r="37" spans="1:25" s="1" customFormat="1" ht="8.1" customHeight="1">
      <c r="A37" s="20"/>
      <c r="B37" s="80"/>
      <c r="C37" s="81"/>
      <c r="D37" s="82"/>
      <c r="E37" s="83"/>
      <c r="F37" s="83"/>
      <c r="G37" s="81"/>
      <c r="H37" s="81"/>
      <c r="I37" s="82"/>
      <c r="J37" s="83"/>
      <c r="K37" s="83"/>
      <c r="L37" s="81"/>
      <c r="M37" s="81"/>
      <c r="N37" s="82"/>
      <c r="O37" s="83"/>
      <c r="P37" s="83"/>
      <c r="Q37" s="81"/>
      <c r="R37" s="81"/>
      <c r="S37" s="82"/>
      <c r="T37" s="83"/>
      <c r="U37" s="83"/>
      <c r="V37" s="84"/>
    </row>
    <row r="38" spans="1:25" s="1" customFormat="1" ht="30" customHeight="1">
      <c r="B38" s="14"/>
      <c r="C38" s="85"/>
      <c r="D38" s="86" t="s">
        <v>50</v>
      </c>
      <c r="E38" s="87"/>
      <c r="F38" s="87"/>
      <c r="G38" s="81"/>
      <c r="H38" s="88"/>
      <c r="I38" s="89"/>
      <c r="J38" s="87"/>
      <c r="K38" s="87"/>
      <c r="L38" s="81"/>
      <c r="M38" s="88"/>
      <c r="N38" s="89"/>
      <c r="O38" s="83"/>
      <c r="P38" s="83"/>
      <c r="Q38" s="83"/>
      <c r="R38" s="83"/>
      <c r="S38" s="83"/>
      <c r="T38" s="87"/>
      <c r="U38" s="90"/>
      <c r="V38" s="19"/>
    </row>
    <row r="39" spans="1:25" s="1" customFormat="1" ht="16.5" customHeight="1">
      <c r="B39" s="14"/>
      <c r="C39" s="91"/>
      <c r="D39" s="92" t="s">
        <v>51</v>
      </c>
      <c r="E39" s="83"/>
      <c r="F39" s="83"/>
      <c r="G39" s="83"/>
      <c r="H39" s="83"/>
      <c r="I39" s="83"/>
      <c r="J39" s="83"/>
      <c r="K39" s="83"/>
      <c r="L39" s="81"/>
      <c r="M39" s="93"/>
      <c r="O39" s="92" t="s">
        <v>52</v>
      </c>
      <c r="P39" s="83"/>
      <c r="Q39" s="83"/>
      <c r="R39" s="83"/>
      <c r="S39" s="83"/>
      <c r="T39" s="87"/>
      <c r="U39" s="94"/>
      <c r="V39" s="19"/>
    </row>
    <row r="40" spans="1:25" s="1" customFormat="1" ht="16.5" customHeight="1">
      <c r="B40" s="14"/>
      <c r="C40" s="91"/>
      <c r="D40" s="95" t="s">
        <v>53</v>
      </c>
      <c r="E40" s="30"/>
      <c r="F40" s="30"/>
      <c r="G40" s="25"/>
      <c r="H40" s="10"/>
      <c r="I40" s="29"/>
      <c r="J40" s="136" t="str" vm="17">
        <f>IF(E10&lt;&gt;"",E10,"")</f>
        <v>S</v>
      </c>
      <c r="K40" s="136" t="str" vm="18">
        <f>IF(F10&lt;&gt;"",F10,"")</f>
        <v>C</v>
      </c>
      <c r="L40" s="25"/>
      <c r="M40" s="97"/>
      <c r="N40" s="29"/>
      <c r="O40" s="98"/>
      <c r="S40" s="188" t="s">
        <v>54</v>
      </c>
      <c r="T40" s="189"/>
      <c r="U40" s="99"/>
      <c r="V40" s="19"/>
    </row>
    <row r="41" spans="1:25" s="1" customFormat="1" ht="16.5" customHeight="1">
      <c r="B41" s="14"/>
      <c r="C41" s="91"/>
      <c r="D41" s="95"/>
      <c r="E41" s="30"/>
      <c r="F41" s="30"/>
      <c r="G41" s="25"/>
      <c r="H41" s="10"/>
      <c r="I41" s="29"/>
      <c r="J41" s="100">
        <f>IF(J40="S",0.0526,IF(J40="M",0.1412,""))</f>
        <v>5.2600000000000001E-2</v>
      </c>
      <c r="K41" s="100">
        <f>IF(K40="C",0.2366,"")</f>
        <v>0.2366</v>
      </c>
      <c r="L41" s="25"/>
      <c r="M41" s="97"/>
      <c r="N41" s="29"/>
      <c r="O41" s="98"/>
      <c r="R41" s="30"/>
      <c r="S41" s="101" t="s">
        <v>55</v>
      </c>
      <c r="T41" s="102" t="s" vm="1">
        <v>56</v>
      </c>
      <c r="U41" s="99"/>
      <c r="V41" s="19"/>
    </row>
    <row r="42" spans="1:25" s="1" customFormat="1" ht="16.5" customHeight="1" thickBot="1">
      <c r="B42" s="14"/>
      <c r="C42" s="91"/>
      <c r="D42" s="95"/>
      <c r="E42" s="30"/>
      <c r="F42" s="30"/>
      <c r="G42" s="25"/>
      <c r="H42" s="10"/>
      <c r="I42" s="29"/>
      <c r="J42" s="30"/>
      <c r="K42" s="30"/>
      <c r="L42" s="25"/>
      <c r="M42" s="97"/>
      <c r="N42" s="29"/>
      <c r="O42" s="98"/>
      <c r="R42" s="96" t="s" vm="2">
        <v>57</v>
      </c>
      <c r="S42" s="103">
        <v>1</v>
      </c>
      <c r="T42" s="103">
        <v>1</v>
      </c>
      <c r="U42" s="99"/>
      <c r="V42" s="19"/>
    </row>
    <row r="43" spans="1:25" s="1" customFormat="1" ht="16.5" customHeight="1" thickTop="1" thickBot="1">
      <c r="B43" s="14"/>
      <c r="C43" s="91"/>
      <c r="D43" s="95" t="s">
        <v>58</v>
      </c>
      <c r="E43" s="30"/>
      <c r="F43" s="30"/>
      <c r="G43" s="25"/>
      <c r="H43" s="10"/>
      <c r="I43" s="29"/>
      <c r="J43" s="190" vm="3">
        <v>1.7758</v>
      </c>
      <c r="K43" s="191"/>
      <c r="L43" s="25"/>
      <c r="M43" s="97"/>
      <c r="N43" s="29"/>
      <c r="O43" s="98"/>
      <c r="R43" s="104" t="s" vm="4">
        <v>59</v>
      </c>
      <c r="S43" s="105">
        <v>0.91879999999999995</v>
      </c>
      <c r="T43" s="105">
        <v>0.92519999999999991</v>
      </c>
      <c r="U43" s="99"/>
      <c r="V43" s="19"/>
    </row>
    <row r="44" spans="1:25" s="1" customFormat="1" ht="16.5" customHeight="1" thickTop="1" thickBot="1">
      <c r="B44" s="14"/>
      <c r="C44" s="91"/>
      <c r="D44" s="106"/>
      <c r="E44" s="107"/>
      <c r="F44" s="107"/>
      <c r="G44" s="108"/>
      <c r="H44" s="109"/>
      <c r="I44" s="110"/>
      <c r="J44" s="107"/>
      <c r="K44" s="107"/>
      <c r="L44" s="108"/>
      <c r="M44" s="111"/>
      <c r="N44" s="29"/>
      <c r="O44" s="98"/>
      <c r="R44" s="104" t="s" vm="5">
        <v>60</v>
      </c>
      <c r="S44" s="105">
        <v>0.83700000000000008</v>
      </c>
      <c r="T44" s="105">
        <v>0.85140000000000005</v>
      </c>
      <c r="U44" s="99"/>
      <c r="V44" s="19"/>
      <c r="Y44" s="1">
        <f>$S$24</f>
        <v>0</v>
      </c>
    </row>
    <row r="45" spans="1:25" s="1" customFormat="1" ht="16.5" customHeight="1" thickTop="1" thickBot="1">
      <c r="A45" s="20"/>
      <c r="B45" s="14"/>
      <c r="C45" s="91"/>
      <c r="D45" s="192" t="s">
        <v>61</v>
      </c>
      <c r="E45" s="193"/>
      <c r="F45" s="193"/>
      <c r="G45" s="193"/>
      <c r="H45" s="193"/>
      <c r="I45" s="193"/>
      <c r="J45" s="193"/>
      <c r="K45" s="193"/>
      <c r="L45" s="193"/>
      <c r="M45" s="194"/>
      <c r="N45" s="95"/>
      <c r="O45" s="98"/>
      <c r="R45" s="104" t="s" vm="6">
        <v>62</v>
      </c>
      <c r="S45" s="105">
        <v>0.75470000000000004</v>
      </c>
      <c r="T45" s="105">
        <v>0.77729999999999999</v>
      </c>
      <c r="U45" s="99"/>
      <c r="V45" s="19"/>
    </row>
    <row r="46" spans="1:25" s="1" customFormat="1" ht="16.5" customHeight="1" thickTop="1" thickBot="1">
      <c r="A46" s="20"/>
      <c r="B46" s="14"/>
      <c r="C46" s="91"/>
      <c r="D46" s="195"/>
      <c r="E46" s="196"/>
      <c r="F46" s="196"/>
      <c r="G46" s="196"/>
      <c r="H46" s="196"/>
      <c r="I46" s="196"/>
      <c r="J46" s="196"/>
      <c r="K46" s="196"/>
      <c r="L46" s="196"/>
      <c r="M46" s="197"/>
      <c r="N46" s="95"/>
      <c r="O46" s="98"/>
      <c r="R46" s="104" t="s" vm="7">
        <v>63</v>
      </c>
      <c r="S46" s="105">
        <v>0.67110000000000003</v>
      </c>
      <c r="T46" s="105">
        <v>0.70209999999999995</v>
      </c>
      <c r="U46" s="99"/>
      <c r="V46" s="19"/>
    </row>
    <row r="47" spans="1:25" s="1" customFormat="1" ht="16.5" customHeight="1" thickTop="1" thickBot="1">
      <c r="A47" s="20"/>
      <c r="B47" s="14"/>
      <c r="C47" s="91"/>
      <c r="D47" s="195"/>
      <c r="E47" s="196"/>
      <c r="F47" s="196"/>
      <c r="G47" s="196"/>
      <c r="H47" s="196"/>
      <c r="I47" s="196"/>
      <c r="J47" s="196"/>
      <c r="K47" s="196"/>
      <c r="L47" s="196"/>
      <c r="M47" s="197"/>
      <c r="N47" s="95"/>
      <c r="O47" s="98"/>
      <c r="R47" s="104" t="s" vm="8">
        <v>64</v>
      </c>
      <c r="S47" s="105">
        <v>0.58820000000000006</v>
      </c>
      <c r="T47" s="105">
        <v>0.56830000000000003</v>
      </c>
      <c r="U47" s="99"/>
      <c r="V47" s="19"/>
    </row>
    <row r="48" spans="1:25" s="1" customFormat="1" ht="16.5" customHeight="1" thickTop="1" thickBot="1">
      <c r="A48" s="20"/>
      <c r="B48" s="14"/>
      <c r="C48" s="91"/>
      <c r="D48" s="195"/>
      <c r="E48" s="196"/>
      <c r="F48" s="196"/>
      <c r="G48" s="196"/>
      <c r="H48" s="196"/>
      <c r="I48" s="196"/>
      <c r="J48" s="196"/>
      <c r="K48" s="196"/>
      <c r="L48" s="196"/>
      <c r="M48" s="197"/>
      <c r="N48" s="95"/>
      <c r="O48" s="98"/>
      <c r="R48" s="104" t="s" vm="9">
        <v>65</v>
      </c>
      <c r="S48" s="105">
        <v>0.50539999999999996</v>
      </c>
      <c r="T48" s="105">
        <v>0.49270000000000003</v>
      </c>
      <c r="U48" s="99"/>
      <c r="V48" s="19"/>
    </row>
    <row r="49" spans="1:22" s="1" customFormat="1" ht="16.5" customHeight="1" thickTop="1" thickBot="1">
      <c r="A49" s="20"/>
      <c r="B49" s="14"/>
      <c r="C49" s="91"/>
      <c r="D49" s="195"/>
      <c r="E49" s="196"/>
      <c r="F49" s="196"/>
      <c r="G49" s="196"/>
      <c r="H49" s="196"/>
      <c r="I49" s="196"/>
      <c r="J49" s="196"/>
      <c r="K49" s="196"/>
      <c r="L49" s="196"/>
      <c r="M49" s="197"/>
      <c r="N49" s="95"/>
      <c r="O49" s="98"/>
      <c r="R49" s="104" t="s" vm="10">
        <v>66</v>
      </c>
      <c r="S49" s="105">
        <v>0.42130000000000001</v>
      </c>
      <c r="T49" s="105">
        <v>0.41820000000000002</v>
      </c>
      <c r="U49" s="99"/>
      <c r="V49" s="19"/>
    </row>
    <row r="50" spans="1:22" s="1" customFormat="1" ht="16.5" customHeight="1" thickTop="1" thickBot="1">
      <c r="A50" s="20"/>
      <c r="B50" s="14"/>
      <c r="C50" s="91"/>
      <c r="D50" s="195"/>
      <c r="E50" s="196"/>
      <c r="F50" s="196"/>
      <c r="G50" s="196"/>
      <c r="H50" s="196"/>
      <c r="I50" s="196"/>
      <c r="J50" s="196"/>
      <c r="K50" s="196"/>
      <c r="L50" s="196"/>
      <c r="M50" s="197"/>
      <c r="N50" s="95"/>
      <c r="O50" s="98"/>
      <c r="R50" s="104" t="s" vm="11">
        <v>67</v>
      </c>
      <c r="S50" s="105">
        <v>0.33850000000000002</v>
      </c>
      <c r="T50" s="105">
        <v>0.34409999999999996</v>
      </c>
      <c r="U50" s="99"/>
      <c r="V50" s="19"/>
    </row>
    <row r="51" spans="1:22" s="1" customFormat="1" ht="16.5" customHeight="1" thickTop="1" thickBot="1">
      <c r="A51" s="20"/>
      <c r="B51" s="14"/>
      <c r="C51" s="91"/>
      <c r="D51" s="195"/>
      <c r="E51" s="196"/>
      <c r="F51" s="196"/>
      <c r="G51" s="196"/>
      <c r="H51" s="196"/>
      <c r="I51" s="196"/>
      <c r="J51" s="196"/>
      <c r="K51" s="196"/>
      <c r="L51" s="196"/>
      <c r="M51" s="197"/>
      <c r="N51" s="95"/>
      <c r="O51" s="98"/>
      <c r="R51" s="104" t="s" vm="12">
        <v>68</v>
      </c>
      <c r="S51" s="105">
        <v>0.25209999999999999</v>
      </c>
      <c r="T51" s="105">
        <v>0.26519999999999999</v>
      </c>
      <c r="U51" s="99"/>
      <c r="V51" s="19"/>
    </row>
    <row r="52" spans="1:22" s="1" customFormat="1" ht="16.5" customHeight="1" thickTop="1" thickBot="1">
      <c r="A52" s="20"/>
      <c r="B52" s="14"/>
      <c r="C52" s="91"/>
      <c r="D52" s="195"/>
      <c r="E52" s="196"/>
      <c r="F52" s="196"/>
      <c r="G52" s="196"/>
      <c r="H52" s="196"/>
      <c r="I52" s="196"/>
      <c r="J52" s="196"/>
      <c r="K52" s="196"/>
      <c r="L52" s="196"/>
      <c r="M52" s="197"/>
      <c r="N52" s="95"/>
      <c r="O52" s="98"/>
      <c r="R52" s="104" t="s" vm="13">
        <v>69</v>
      </c>
      <c r="S52" s="105">
        <v>0.17059999999999997</v>
      </c>
      <c r="T52" s="105">
        <v>0.19020000000000001</v>
      </c>
      <c r="U52" s="99"/>
      <c r="V52" s="19"/>
    </row>
    <row r="53" spans="1:22" s="1" customFormat="1" ht="16.5" customHeight="1" thickTop="1">
      <c r="A53" s="20"/>
      <c r="B53" s="14"/>
      <c r="C53" s="91"/>
      <c r="D53" s="198"/>
      <c r="E53" s="199"/>
      <c r="F53" s="199"/>
      <c r="G53" s="199"/>
      <c r="H53" s="199"/>
      <c r="I53" s="199"/>
      <c r="J53" s="199"/>
      <c r="K53" s="199"/>
      <c r="L53" s="199"/>
      <c r="M53" s="200"/>
      <c r="N53" s="112"/>
      <c r="O53" s="98"/>
      <c r="R53" s="113" t="s" vm="14">
        <v>70</v>
      </c>
      <c r="S53" s="105">
        <v>8.5600000000000009E-2</v>
      </c>
      <c r="T53" s="105">
        <v>0.1142</v>
      </c>
      <c r="U53" s="99"/>
      <c r="V53" s="19"/>
    </row>
    <row r="54" spans="1:22" s="1" customFormat="1" ht="16.5" customHeight="1">
      <c r="A54" s="20"/>
      <c r="B54" s="14"/>
      <c r="C54" s="91"/>
      <c r="D54" s="137"/>
      <c r="E54" s="137"/>
      <c r="F54" s="137"/>
      <c r="G54" s="137"/>
      <c r="H54" s="137"/>
      <c r="I54" s="137"/>
      <c r="J54" s="137"/>
      <c r="K54" s="137"/>
      <c r="L54" s="137"/>
      <c r="M54" s="137"/>
      <c r="N54" s="138"/>
      <c r="O54" s="114"/>
      <c r="P54" s="107"/>
      <c r="Q54" s="108"/>
      <c r="R54" s="109"/>
      <c r="S54" s="110"/>
      <c r="T54" s="139"/>
      <c r="U54" s="115"/>
      <c r="V54" s="19"/>
    </row>
    <row r="55" spans="1:22" s="1" customFormat="1" ht="24" customHeight="1" thickBot="1">
      <c r="A55" s="20"/>
      <c r="B55" s="14"/>
      <c r="C55" s="117"/>
      <c r="D55" s="118" t="s">
        <v>71</v>
      </c>
      <c r="E55" s="83"/>
      <c r="F55" s="83"/>
      <c r="G55" s="83"/>
      <c r="H55" s="83"/>
      <c r="I55" s="83"/>
      <c r="J55" s="83"/>
      <c r="K55" s="83"/>
      <c r="L55" s="83"/>
      <c r="M55" s="83"/>
      <c r="N55" s="83"/>
      <c r="O55" s="83"/>
      <c r="P55" s="83"/>
      <c r="Q55" s="83"/>
      <c r="R55" s="83"/>
      <c r="S55" s="83"/>
      <c r="T55" s="83"/>
      <c r="U55" s="119"/>
      <c r="V55" s="19"/>
    </row>
    <row r="56" spans="1:22" s="1" customFormat="1" ht="35.1" customHeight="1" thickTop="1" thickBot="1">
      <c r="B56" s="14"/>
      <c r="C56" s="98"/>
      <c r="D56" s="201" t="s">
        <v>72</v>
      </c>
      <c r="E56" s="202"/>
      <c r="F56" s="202"/>
      <c r="G56" s="202"/>
      <c r="H56" s="202"/>
      <c r="I56" s="202"/>
      <c r="J56" s="202"/>
      <c r="K56" s="202"/>
      <c r="L56" s="202"/>
      <c r="M56" s="202"/>
      <c r="N56" s="202"/>
      <c r="O56" s="202"/>
      <c r="P56" s="202"/>
      <c r="Q56" s="202"/>
      <c r="R56" s="202"/>
      <c r="S56" s="202"/>
      <c r="T56" s="203"/>
      <c r="U56" s="120"/>
      <c r="V56" s="19"/>
    </row>
    <row r="57" spans="1:22" s="1" customFormat="1" ht="16.5" customHeight="1" thickTop="1" thickBot="1">
      <c r="A57" s="20"/>
      <c r="B57" s="14"/>
      <c r="C57" s="98"/>
      <c r="U57" s="120"/>
      <c r="V57" s="19"/>
    </row>
    <row r="58" spans="1:22" s="1" customFormat="1" ht="16.5" customHeight="1" thickTop="1" thickBot="1">
      <c r="A58" s="20"/>
      <c r="B58" s="14"/>
      <c r="C58" s="121"/>
      <c r="D58" s="29" t="s">
        <v>73</v>
      </c>
      <c r="E58" s="30"/>
      <c r="F58" s="140" t="s" vm="8">
        <v>64</v>
      </c>
      <c r="G58" s="25"/>
      <c r="H58" s="10"/>
      <c r="I58" s="29" t="s">
        <v>74</v>
      </c>
      <c r="J58" s="140" t="s" vm="17">
        <v>27</v>
      </c>
      <c r="K58" s="30"/>
      <c r="L58" s="25"/>
      <c r="M58" s="10"/>
      <c r="N58" s="29"/>
      <c r="O58" s="30"/>
      <c r="P58" s="30"/>
      <c r="Q58" s="25"/>
      <c r="R58" s="10"/>
      <c r="S58" s="29"/>
      <c r="T58" s="30"/>
      <c r="U58" s="99"/>
      <c r="V58" s="19"/>
    </row>
    <row r="59" spans="1:22" s="1" customFormat="1" ht="12" customHeight="1" thickTop="1">
      <c r="A59" s="20"/>
      <c r="B59" s="14"/>
      <c r="C59" s="121"/>
      <c r="D59" s="29"/>
      <c r="E59" s="30"/>
      <c r="F59" s="141"/>
      <c r="G59" s="25"/>
      <c r="H59" s="10"/>
      <c r="I59" s="29"/>
      <c r="J59" s="29"/>
      <c r="K59" s="30"/>
      <c r="L59" s="25"/>
      <c r="M59" s="10"/>
      <c r="N59" s="29"/>
      <c r="O59" s="30"/>
      <c r="P59" s="30"/>
      <c r="Q59" s="25"/>
      <c r="R59" s="10"/>
      <c r="S59" s="29"/>
      <c r="T59" s="30"/>
      <c r="U59" s="99"/>
      <c r="V59" s="19"/>
    </row>
    <row r="60" spans="1:22" s="1" customFormat="1" ht="16.5" customHeight="1">
      <c r="A60" s="20"/>
      <c r="B60" s="14"/>
      <c r="C60" s="121"/>
      <c r="D60" s="29" t="s">
        <v>22</v>
      </c>
      <c r="E60" s="124" t="s">
        <v>55</v>
      </c>
      <c r="F60" s="125" t="s" vm="1">
        <v>56</v>
      </c>
      <c r="G60" s="25"/>
      <c r="H60" s="10"/>
      <c r="I60" s="29" t="s">
        <v>22</v>
      </c>
      <c r="J60" s="124" t="s">
        <v>55</v>
      </c>
      <c r="K60" s="125" t="s" vm="1">
        <v>56</v>
      </c>
      <c r="L60" s="25"/>
      <c r="M60" s="10"/>
      <c r="N60" s="29" t="s">
        <v>22</v>
      </c>
      <c r="O60" s="124" t="s">
        <v>55</v>
      </c>
      <c r="P60" s="125" t="s" vm="1">
        <v>56</v>
      </c>
      <c r="Q60" s="25"/>
      <c r="R60" s="10"/>
      <c r="S60" s="29" t="s">
        <v>22</v>
      </c>
      <c r="T60" s="124" t="s">
        <v>55</v>
      </c>
      <c r="U60" s="125" t="s" vm="1">
        <v>56</v>
      </c>
      <c r="V60" s="19"/>
    </row>
    <row r="61" spans="1:22" s="1" customFormat="1" ht="16.5" customHeight="1">
      <c r="A61" s="20"/>
      <c r="B61" s="14"/>
      <c r="C61" s="126" t="s">
        <v>75</v>
      </c>
      <c r="D61" s="127" t="str" vm="71">
        <f>$D$11</f>
        <v>N1956</v>
      </c>
      <c r="E61" s="74">
        <f>IFERROR(ROUND(VLOOKUP($F$58,$R$42:$T$53,2,FALSE)*VLOOKUP(D61,$D$11:$F$20,IF($J$58="S",2,3),FALSE),0),"")</f>
        <v>34952</v>
      </c>
      <c r="F61" s="75">
        <f>IFERROR(ROUND(VLOOKUP($F$58,$R$42:$T$53,3,FALSE)*VLOOKUP(D61,$D$11:$F$20,IF($J$58="S",2,3),FALSE),0),"")</f>
        <v>33769</v>
      </c>
      <c r="G61" s="25"/>
      <c r="H61" s="129" t="s" vm="15">
        <v>32</v>
      </c>
      <c r="I61" s="127" t="str" vm="75">
        <f>$I$11</f>
        <v>N1948</v>
      </c>
      <c r="J61" s="74">
        <f>IFERROR(ROUND(VLOOKUP($F$58,$R$42:$T$53,2,FALSE)*VLOOKUP(I61,$I$11:$K$20,IF($J$58="S",2,3),FALSE),0),"")</f>
        <v>26523</v>
      </c>
      <c r="K61" s="75">
        <f>IFERROR(ROUND(VLOOKUP($F$58,$R$42:$T$53,3,FALSE)*VLOOKUP(I61,$I$11:$K$20,IF($J$58="S",2,3),FALSE),0),"")</f>
        <v>25626</v>
      </c>
      <c r="L61" s="25"/>
      <c r="M61" s="129" t="s" vm="16">
        <v>28</v>
      </c>
      <c r="N61" s="127" t="str" vm="79">
        <f>$N$11</f>
        <v>1956</v>
      </c>
      <c r="O61" s="74">
        <f>IFERROR(ROUND(VLOOKUP($F$58,$R$42:$T$53,2,FALSE)*VLOOKUP(N61,$N$11:$P$20,IF($J$58="S",2,3),FALSE),0),"")</f>
        <v>27237</v>
      </c>
      <c r="P61" s="75">
        <f>IFERROR(ROUND(VLOOKUP($F$58,$R$42:$T$53,3,FALSE)*VLOOKUP(N61,$N$11:$P$20,IF($J$58="S",2,3),FALSE),0),"")</f>
        <v>26315</v>
      </c>
      <c r="Q61" s="25"/>
      <c r="R61" s="129" t="s">
        <v>35</v>
      </c>
      <c r="S61" s="127" t="str" vm="83">
        <f>$S$11</f>
        <v>1948</v>
      </c>
      <c r="T61" s="74">
        <f>IFERROR(ROUND(VLOOKUP($F$58,$R$42:$T$53,2,FALSE)*VLOOKUP(S61,$S$11:$U$20,IF($J$58="S",2,3),FALSE),0),"")</f>
        <v>20048</v>
      </c>
      <c r="U61" s="130">
        <f>IFERROR(ROUND(VLOOKUP($F$58,$R$42:$T$53,3,FALSE)*VLOOKUP(S61,$S$11:$U$20,IF($J$58="S",2,3),FALSE),0),"")</f>
        <v>19369</v>
      </c>
      <c r="V61" s="19"/>
    </row>
    <row r="62" spans="1:22" s="1" customFormat="1" ht="12" customHeight="1" thickBot="1">
      <c r="A62" s="20"/>
      <c r="B62" s="14"/>
      <c r="C62" s="121"/>
      <c r="D62" s="29"/>
      <c r="E62" s="30"/>
      <c r="F62" s="30"/>
      <c r="G62" s="25"/>
      <c r="H62" s="10"/>
      <c r="I62" s="29"/>
      <c r="J62" s="30"/>
      <c r="K62" s="30"/>
      <c r="L62" s="25"/>
      <c r="M62" s="10"/>
      <c r="N62" s="29"/>
      <c r="O62" s="30"/>
      <c r="P62" s="30"/>
      <c r="Q62" s="25"/>
      <c r="R62" s="10"/>
      <c r="S62" s="29"/>
      <c r="T62" s="30"/>
      <c r="U62" s="99"/>
      <c r="V62" s="19"/>
    </row>
    <row r="63" spans="1:22" s="1" customFormat="1" ht="16.5" customHeight="1" thickTop="1" thickBot="1">
      <c r="A63" s="20"/>
      <c r="B63" s="14"/>
      <c r="C63" s="121"/>
      <c r="D63" s="29" t="s">
        <v>90</v>
      </c>
      <c r="E63" s="30"/>
      <c r="F63" s="140" t="s" vm="8">
        <v>64</v>
      </c>
      <c r="G63" s="142"/>
      <c r="H63" s="143"/>
      <c r="I63" s="29" t="s">
        <v>74</v>
      </c>
      <c r="J63" s="140" t="s" vm="17">
        <v>27</v>
      </c>
      <c r="K63" s="30"/>
      <c r="L63" s="25"/>
      <c r="M63" s="10"/>
      <c r="N63" s="29"/>
      <c r="O63" s="30"/>
      <c r="P63" s="30"/>
      <c r="Q63" s="25"/>
      <c r="R63" s="10"/>
      <c r="S63" s="29"/>
      <c r="T63" s="30"/>
      <c r="U63" s="99"/>
      <c r="V63" s="19"/>
    </row>
    <row r="64" spans="1:22" s="1" customFormat="1" ht="12" customHeight="1" thickTop="1">
      <c r="A64" s="20"/>
      <c r="B64" s="14"/>
      <c r="C64" s="121"/>
      <c r="D64" s="29"/>
      <c r="E64" s="30"/>
      <c r="F64" s="141"/>
      <c r="G64" s="25"/>
      <c r="H64" s="10"/>
      <c r="I64" s="29"/>
      <c r="J64" s="29"/>
      <c r="K64" s="30"/>
      <c r="L64" s="25"/>
      <c r="M64" s="10"/>
      <c r="N64" s="29"/>
      <c r="O64" s="30"/>
      <c r="P64" s="30"/>
      <c r="Q64" s="25"/>
      <c r="R64" s="10"/>
      <c r="S64" s="29"/>
      <c r="T64" s="30"/>
      <c r="U64" s="99"/>
      <c r="V64" s="19"/>
    </row>
    <row r="65" spans="1:40" s="1" customFormat="1" ht="16.5" customHeight="1">
      <c r="A65" s="20"/>
      <c r="B65" s="14"/>
      <c r="C65" s="121"/>
      <c r="D65" s="29" t="s">
        <v>22</v>
      </c>
      <c r="E65" s="124" t="s">
        <v>55</v>
      </c>
      <c r="F65" s="125" t="s" vm="1">
        <v>56</v>
      </c>
      <c r="G65" s="25"/>
      <c r="H65" s="10"/>
      <c r="I65" s="29" t="s">
        <v>22</v>
      </c>
      <c r="J65" s="124" t="s">
        <v>55</v>
      </c>
      <c r="K65" s="125" t="s" vm="1">
        <v>56</v>
      </c>
      <c r="L65" s="25"/>
      <c r="M65" s="10"/>
      <c r="N65" s="29" t="s">
        <v>22</v>
      </c>
      <c r="O65" s="124" t="s">
        <v>55</v>
      </c>
      <c r="P65" s="125" t="s" vm="1">
        <v>56</v>
      </c>
      <c r="Q65" s="25"/>
      <c r="R65" s="10"/>
      <c r="S65" s="29" t="s">
        <v>22</v>
      </c>
      <c r="T65" s="124" t="s">
        <v>55</v>
      </c>
      <c r="U65" s="125" t="s" vm="1">
        <v>56</v>
      </c>
      <c r="V65" s="19"/>
    </row>
    <row r="66" spans="1:40" s="1" customFormat="1" ht="16.5" customHeight="1">
      <c r="A66" s="20"/>
      <c r="B66" s="14"/>
      <c r="C66" s="126" t="s">
        <v>75</v>
      </c>
      <c r="D66" s="127">
        <f>$D$24</f>
        <v>0</v>
      </c>
      <c r="E66" s="74" t="str">
        <f>IFERROR(ROUND(VLOOKUP($F$63,$R$42:$T$53,2,FALSE)*VLOOKUP(D66,$D$24:$F$35,IF($J$63="S",2,3),FALSE),0),"")</f>
        <v/>
      </c>
      <c r="F66" s="75" t="str">
        <f>IFERROR(ROUND(VLOOKUP($F$63,$R$42:$T$53,3,FALSE)*VLOOKUP(D66,$D$24:$F$35,IF($J$58="S",2,3),FALSE),0),"")</f>
        <v/>
      </c>
      <c r="G66" s="25"/>
      <c r="H66" s="129" t="s" vm="15">
        <v>32</v>
      </c>
      <c r="I66" s="127">
        <f>$I$24</f>
        <v>0</v>
      </c>
      <c r="J66" s="74" t="str">
        <f>IFERROR(ROUND(VLOOKUP($F$63,$R$42:$T$53,2,FALSE)*VLOOKUP(I66,$I$24:$K$35,IF($J$63="S",2,3),FALSE),0),"")</f>
        <v/>
      </c>
      <c r="K66" s="75" t="str">
        <f>IFERROR(ROUND(VLOOKUP($F$63,$R$42:$T$53,3,FALSE)*VLOOKUP(I66,$I$24:$K$35,IF($J$63="S",2,3),FALSE),0),"")</f>
        <v/>
      </c>
      <c r="L66" s="25"/>
      <c r="M66" s="129" t="s" vm="16">
        <v>28</v>
      </c>
      <c r="N66" s="127" t="str" vm="90">
        <f>$N$24</f>
        <v>20AP</v>
      </c>
      <c r="O66" s="74">
        <f>IFERROR(ROUND(VLOOKUP($F$63,$R$42:$T$53,2,FALSE)*VLOOKUP(N66,$N$24:$P$35,IF($J$63="S",2,3),FALSE),0),"")</f>
        <v>23821</v>
      </c>
      <c r="P66" s="75">
        <f>IFERROR(ROUND(VLOOKUP($F$63,$R$42:$T$53,3,FALSE)*VLOOKUP(N66,$N$24:$P$35,IF($J$63="S",2,3),FALSE),0),"")</f>
        <v>23015</v>
      </c>
      <c r="Q66" s="25"/>
      <c r="R66" s="129" t="s">
        <v>35</v>
      </c>
      <c r="S66" s="127">
        <f>$S$24</f>
        <v>0</v>
      </c>
      <c r="T66" s="74" t="str">
        <f>IFERROR(ROUND(VLOOKUP($F$63,$R$42:$T$53,2,FALSE)*VLOOKUP(S66,$S$24:$U$35,IF($J$63="S",2,3),FALSE),0),"")</f>
        <v/>
      </c>
      <c r="U66" s="130" t="str">
        <f>IFERROR(ROUND(VLOOKUP($F$63,$R$42:$T$53,3,FALSE)*VLOOKUP(S66,$S$24:$U$35,IF($J$63="S",2,3),FALSE),0),"")</f>
        <v/>
      </c>
      <c r="V66" s="19"/>
    </row>
    <row r="67" spans="1:40" s="1" customFormat="1" ht="16.5" customHeight="1">
      <c r="A67" s="20"/>
      <c r="B67" s="14"/>
      <c r="C67" s="121"/>
      <c r="D67" s="29"/>
      <c r="E67" s="30"/>
      <c r="F67" s="30"/>
      <c r="G67" s="25"/>
      <c r="H67" s="10"/>
      <c r="I67" s="29"/>
      <c r="J67" s="30"/>
      <c r="K67" s="30"/>
      <c r="L67" s="25"/>
      <c r="M67" s="10"/>
      <c r="N67" s="29"/>
      <c r="O67" s="30"/>
      <c r="P67" s="30"/>
      <c r="Q67" s="25"/>
      <c r="R67" s="10"/>
      <c r="S67" s="29"/>
      <c r="T67" s="30"/>
      <c r="U67" s="99"/>
      <c r="V67" s="19"/>
    </row>
    <row r="68" spans="1:40" s="1" customFormat="1" ht="16.5" customHeight="1">
      <c r="A68" s="20"/>
      <c r="B68" s="14"/>
      <c r="C68" s="131"/>
      <c r="D68" s="110"/>
      <c r="E68" s="107"/>
      <c r="F68" s="107"/>
      <c r="G68" s="108"/>
      <c r="H68" s="109"/>
      <c r="I68" s="110"/>
      <c r="J68" s="107"/>
      <c r="K68" s="107"/>
      <c r="L68" s="108"/>
      <c r="M68" s="109"/>
      <c r="N68" s="110"/>
      <c r="O68" s="107"/>
      <c r="P68" s="107"/>
      <c r="Q68" s="108"/>
      <c r="R68" s="109"/>
      <c r="S68" s="110"/>
      <c r="T68" s="107"/>
      <c r="U68" s="115"/>
      <c r="V68" s="19"/>
    </row>
    <row r="69" spans="1:40" s="1" customFormat="1" ht="8.1" customHeight="1">
      <c r="A69" s="20"/>
      <c r="B69" s="40"/>
      <c r="C69" s="41"/>
      <c r="D69" s="42"/>
      <c r="E69" s="43"/>
      <c r="F69" s="43"/>
      <c r="G69" s="41"/>
      <c r="H69" s="41"/>
      <c r="I69" s="42"/>
      <c r="J69" s="43"/>
      <c r="K69" s="43"/>
      <c r="L69" s="41"/>
      <c r="M69" s="41"/>
      <c r="N69" s="42"/>
      <c r="O69" s="43"/>
      <c r="P69" s="43"/>
      <c r="Q69" s="41"/>
      <c r="R69" s="41"/>
      <c r="S69" s="42"/>
      <c r="T69" s="43"/>
      <c r="U69" s="43"/>
      <c r="V69" s="44"/>
    </row>
    <row r="70" spans="1:40" s="1" customFormat="1" ht="8.1" customHeight="1">
      <c r="A70" s="20"/>
      <c r="B70" s="144"/>
      <c r="C70" s="145"/>
      <c r="D70" s="146"/>
      <c r="E70" s="147"/>
      <c r="F70" s="147"/>
      <c r="G70" s="145"/>
      <c r="H70" s="145"/>
      <c r="I70" s="146"/>
      <c r="J70" s="147"/>
      <c r="K70" s="147"/>
      <c r="L70" s="145"/>
      <c r="M70" s="145"/>
      <c r="N70" s="146"/>
      <c r="O70" s="147"/>
      <c r="P70" s="147"/>
      <c r="Q70" s="145"/>
      <c r="R70" s="145"/>
      <c r="S70" s="146"/>
      <c r="T70" s="147"/>
      <c r="U70" s="147"/>
      <c r="V70" s="148"/>
    </row>
    <row r="71" spans="1:40" ht="12" customHeight="1">
      <c r="F71" s="47"/>
      <c r="G71" s="50"/>
      <c r="H71" s="48"/>
      <c r="I71" s="49"/>
      <c r="J71" s="47"/>
      <c r="K71" s="47"/>
      <c r="L71" s="50"/>
      <c r="M71" s="48"/>
      <c r="N71" s="49"/>
      <c r="O71" s="47"/>
      <c r="P71" s="47"/>
      <c r="Q71" s="50"/>
      <c r="R71" s="48"/>
      <c r="S71" s="49"/>
      <c r="T71" s="47"/>
      <c r="U71" s="47"/>
      <c r="AK71" s="20"/>
      <c r="AL71" s="20"/>
      <c r="AM71" s="20"/>
      <c r="AN71" s="20"/>
    </row>
    <row r="72" spans="1:40" ht="12" customHeight="1">
      <c r="F72" s="47"/>
      <c r="G72" s="51"/>
      <c r="H72" s="25"/>
      <c r="I72" s="1"/>
      <c r="J72" s="47"/>
      <c r="K72" s="47"/>
      <c r="L72" s="51"/>
      <c r="M72" s="25"/>
      <c r="N72" s="1"/>
      <c r="O72" s="47"/>
      <c r="P72" s="47"/>
      <c r="Q72" s="51"/>
      <c r="R72" s="25"/>
      <c r="S72" s="1"/>
      <c r="T72" s="47"/>
      <c r="U72" s="47"/>
      <c r="AK72" s="20"/>
      <c r="AL72" s="20"/>
      <c r="AM72" s="20"/>
      <c r="AN72" s="20"/>
    </row>
    <row r="73" spans="1:40" ht="12" customHeight="1">
      <c r="F73" s="47"/>
      <c r="G73" s="54"/>
      <c r="H73" s="52"/>
      <c r="I73" s="53"/>
      <c r="J73" s="47"/>
      <c r="K73" s="47"/>
      <c r="L73" s="54"/>
      <c r="M73" s="52"/>
      <c r="N73" s="53"/>
      <c r="O73" s="47"/>
      <c r="P73" s="47"/>
      <c r="Q73" s="54"/>
      <c r="R73" s="52"/>
      <c r="S73" s="53"/>
      <c r="T73" s="47"/>
      <c r="U73" s="47"/>
      <c r="AK73" s="20"/>
      <c r="AL73" s="20"/>
      <c r="AM73" s="20"/>
      <c r="AN73" s="20"/>
    </row>
    <row r="74" spans="1:40" ht="12" customHeight="1">
      <c r="F74" s="47"/>
      <c r="G74" s="54"/>
      <c r="H74" s="52"/>
      <c r="I74" s="53"/>
      <c r="J74" s="47"/>
      <c r="K74" s="47"/>
      <c r="L74" s="54"/>
      <c r="M74" s="52"/>
      <c r="N74" s="53"/>
      <c r="O74" s="47"/>
      <c r="P74" s="47"/>
      <c r="Q74" s="54"/>
      <c r="R74" s="52"/>
      <c r="S74" s="53"/>
      <c r="T74" s="47"/>
      <c r="U74" s="47"/>
      <c r="AK74" s="20"/>
      <c r="AL74" s="20"/>
      <c r="AM74" s="20"/>
      <c r="AN74" s="20"/>
    </row>
    <row r="75" spans="1:40" ht="12" customHeight="1">
      <c r="F75" s="47"/>
      <c r="H75" s="25"/>
      <c r="I75" s="37"/>
      <c r="J75" s="47"/>
      <c r="K75" s="47"/>
      <c r="M75" s="25"/>
      <c r="N75" s="37"/>
      <c r="O75" s="47"/>
      <c r="P75" s="47"/>
      <c r="R75" s="25"/>
      <c r="S75" s="37"/>
      <c r="T75" s="47"/>
      <c r="U75" s="47"/>
      <c r="AK75" s="20"/>
      <c r="AL75" s="20"/>
      <c r="AM75" s="20"/>
      <c r="AN75" s="20"/>
    </row>
    <row r="76" spans="1:40" s="11" customFormat="1" ht="15" customHeight="1">
      <c r="C76" s="10"/>
      <c r="D76" s="35"/>
      <c r="E76" s="47"/>
      <c r="F76" s="47"/>
      <c r="H76" s="10"/>
      <c r="I76" s="35"/>
      <c r="J76" s="47"/>
      <c r="K76" s="47"/>
      <c r="M76" s="10"/>
      <c r="N76" s="35"/>
      <c r="O76" s="47"/>
      <c r="P76" s="47"/>
      <c r="R76" s="10"/>
      <c r="S76" s="35"/>
      <c r="T76" s="47"/>
      <c r="U76" s="47"/>
    </row>
    <row r="77" spans="1:40" s="13" customFormat="1" ht="15" customHeight="1">
      <c r="A77" s="55"/>
      <c r="C77" s="15"/>
      <c r="D77" s="16"/>
      <c r="E77" s="47"/>
      <c r="F77" s="47"/>
      <c r="H77" s="15"/>
      <c r="I77" s="16"/>
      <c r="J77" s="47"/>
      <c r="K77" s="47"/>
      <c r="M77" s="15"/>
      <c r="N77" s="16"/>
      <c r="O77" s="47"/>
      <c r="P77" s="47"/>
      <c r="R77" s="15"/>
      <c r="S77" s="16"/>
      <c r="T77" s="47"/>
      <c r="U77" s="47"/>
    </row>
    <row r="78" spans="1:40">
      <c r="A78" s="55"/>
    </row>
    <row r="80" spans="1:40" ht="15" customHeight="1">
      <c r="A80" s="55"/>
      <c r="C80" s="25"/>
      <c r="D80" s="37"/>
      <c r="E80" s="1"/>
      <c r="F80" s="1"/>
      <c r="G80" s="1"/>
      <c r="H80" s="25"/>
      <c r="I80" s="37"/>
      <c r="J80" s="1"/>
      <c r="K80" s="1"/>
      <c r="L80" s="1"/>
      <c r="M80" s="25"/>
      <c r="N80" s="37"/>
      <c r="O80" s="1"/>
      <c r="P80" s="1"/>
      <c r="Q80" s="1"/>
      <c r="R80" s="25"/>
      <c r="S80" s="37"/>
      <c r="T80" s="1"/>
      <c r="U80" s="1"/>
      <c r="AK80" s="20"/>
      <c r="AL80" s="20"/>
      <c r="AM80" s="20"/>
      <c r="AN80" s="20"/>
    </row>
    <row r="81" spans="1:19" s="1" customFormat="1" ht="15" customHeight="1">
      <c r="A81" s="55"/>
      <c r="C81" s="25"/>
      <c r="D81" s="37"/>
      <c r="H81" s="25"/>
      <c r="I81" s="37"/>
      <c r="M81" s="25"/>
      <c r="N81" s="37"/>
      <c r="R81" s="25"/>
      <c r="S81" s="37"/>
    </row>
    <row r="82" spans="1:19" s="1" customFormat="1" ht="15" customHeight="1">
      <c r="A82" s="53"/>
      <c r="C82" s="25"/>
      <c r="D82" s="37"/>
      <c r="H82" s="25"/>
      <c r="I82" s="37"/>
      <c r="M82" s="25"/>
      <c r="N82" s="37"/>
      <c r="R82" s="25"/>
      <c r="S82" s="37"/>
    </row>
    <row r="83" spans="1:19" s="1" customFormat="1">
      <c r="A83" s="20"/>
      <c r="C83" s="25"/>
      <c r="D83" s="37"/>
      <c r="G83" s="25"/>
      <c r="H83" s="25"/>
      <c r="I83" s="37"/>
      <c r="L83" s="25"/>
      <c r="M83" s="25"/>
      <c r="N83" s="37"/>
      <c r="Q83" s="25"/>
      <c r="R83" s="25"/>
      <c r="S83" s="37"/>
    </row>
    <row r="84" spans="1:19" s="1" customFormat="1">
      <c r="A84" s="20"/>
      <c r="C84" s="25"/>
      <c r="D84" s="37"/>
      <c r="G84" s="25"/>
      <c r="H84" s="25"/>
      <c r="I84" s="37"/>
      <c r="L84" s="25"/>
      <c r="M84" s="25"/>
      <c r="N84" s="37"/>
      <c r="Q84" s="25"/>
      <c r="R84" s="25"/>
      <c r="S84" s="37"/>
    </row>
    <row r="85" spans="1:19" s="1" customFormat="1">
      <c r="A85" s="20"/>
      <c r="C85" s="25"/>
      <c r="D85" s="37"/>
      <c r="G85" s="25"/>
      <c r="H85" s="25"/>
      <c r="I85" s="37"/>
      <c r="L85" s="25"/>
      <c r="M85" s="25"/>
      <c r="N85" s="37"/>
      <c r="Q85" s="25"/>
      <c r="R85" s="25"/>
      <c r="S85" s="37"/>
    </row>
    <row r="86" spans="1:19" s="1" customFormat="1">
      <c r="A86" s="20"/>
      <c r="C86" s="25"/>
      <c r="D86" s="37"/>
      <c r="G86" s="25"/>
      <c r="H86" s="25"/>
      <c r="I86" s="37"/>
      <c r="L86" s="25"/>
      <c r="M86" s="25"/>
      <c r="N86" s="37"/>
      <c r="Q86" s="25"/>
      <c r="R86" s="25"/>
      <c r="S86" s="37"/>
    </row>
    <row r="87" spans="1:19" s="1" customFormat="1">
      <c r="A87" s="20"/>
      <c r="C87" s="25"/>
      <c r="D87" s="37"/>
      <c r="G87" s="25"/>
      <c r="H87" s="25"/>
      <c r="I87" s="37"/>
      <c r="L87" s="25"/>
      <c r="M87" s="25"/>
      <c r="N87" s="37"/>
      <c r="Q87" s="25"/>
      <c r="R87" s="25"/>
      <c r="S87" s="37"/>
    </row>
    <row r="88" spans="1:19" s="1" customFormat="1">
      <c r="A88" s="20"/>
      <c r="C88" s="25"/>
      <c r="D88" s="37"/>
      <c r="G88" s="25"/>
      <c r="H88" s="25"/>
      <c r="I88" s="37"/>
      <c r="L88" s="25"/>
      <c r="M88" s="25"/>
      <c r="N88" s="37"/>
      <c r="Q88" s="25"/>
      <c r="R88" s="25"/>
      <c r="S88" s="37"/>
    </row>
    <row r="89" spans="1:19" s="1" customFormat="1">
      <c r="A89" s="20"/>
      <c r="C89" s="25"/>
      <c r="D89" s="37"/>
      <c r="G89" s="25"/>
      <c r="H89" s="25"/>
      <c r="I89" s="37"/>
      <c r="L89" s="25"/>
      <c r="M89" s="25"/>
      <c r="N89" s="37"/>
      <c r="Q89" s="25"/>
      <c r="R89" s="25"/>
      <c r="S89" s="37"/>
    </row>
    <row r="90" spans="1:19" s="1" customFormat="1">
      <c r="A90" s="20"/>
      <c r="C90" s="25"/>
      <c r="D90" s="37"/>
      <c r="G90" s="25"/>
      <c r="H90" s="25"/>
      <c r="I90" s="37"/>
      <c r="L90" s="25"/>
      <c r="M90" s="25"/>
      <c r="N90" s="37"/>
      <c r="Q90" s="25"/>
      <c r="R90" s="25"/>
      <c r="S90" s="37"/>
    </row>
    <row r="91" spans="1:19" s="1" customFormat="1">
      <c r="A91" s="20"/>
      <c r="C91" s="25"/>
      <c r="D91" s="37"/>
      <c r="G91" s="25"/>
      <c r="H91" s="25"/>
      <c r="I91" s="37"/>
      <c r="L91" s="25"/>
      <c r="M91" s="25"/>
      <c r="N91" s="37"/>
      <c r="Q91" s="25"/>
      <c r="R91" s="25"/>
      <c r="S91" s="37"/>
    </row>
    <row r="92" spans="1:19" s="1" customFormat="1">
      <c r="A92" s="20"/>
      <c r="C92" s="25"/>
      <c r="D92" s="37"/>
      <c r="G92" s="25"/>
      <c r="H92" s="25"/>
      <c r="I92" s="37"/>
      <c r="L92" s="25"/>
      <c r="M92" s="25"/>
      <c r="N92" s="37"/>
      <c r="Q92" s="25"/>
      <c r="R92" s="25"/>
      <c r="S92" s="37"/>
    </row>
    <row r="93" spans="1:19" s="1" customFormat="1">
      <c r="A93" s="20"/>
      <c r="C93" s="25"/>
      <c r="D93" s="37"/>
      <c r="G93" s="25"/>
      <c r="H93" s="25"/>
      <c r="I93" s="37"/>
      <c r="L93" s="25"/>
      <c r="M93" s="25"/>
      <c r="N93" s="37"/>
      <c r="Q93" s="25"/>
      <c r="R93" s="25"/>
      <c r="S93" s="37"/>
    </row>
    <row r="94" spans="1:19" s="1" customFormat="1">
      <c r="A94" s="20"/>
      <c r="C94" s="25"/>
      <c r="D94" s="37"/>
      <c r="G94" s="25"/>
      <c r="H94" s="25"/>
      <c r="I94" s="37"/>
      <c r="L94" s="25"/>
      <c r="M94" s="25"/>
      <c r="N94" s="37"/>
      <c r="Q94" s="25"/>
      <c r="R94" s="25"/>
      <c r="S94" s="37"/>
    </row>
    <row r="95" spans="1:19" s="1" customFormat="1">
      <c r="A95" s="20"/>
      <c r="C95" s="25"/>
      <c r="D95" s="37"/>
      <c r="G95" s="25"/>
      <c r="H95" s="25"/>
      <c r="I95" s="37"/>
      <c r="L95" s="25"/>
      <c r="M95" s="25"/>
      <c r="N95" s="37"/>
      <c r="Q95" s="25"/>
      <c r="R95" s="25"/>
      <c r="S95" s="37"/>
    </row>
    <row r="96" spans="1:19" s="1" customFormat="1">
      <c r="A96" s="20"/>
      <c r="C96" s="25"/>
      <c r="D96" s="37"/>
      <c r="G96" s="25"/>
      <c r="H96" s="25"/>
      <c r="I96" s="37"/>
      <c r="L96" s="25"/>
      <c r="M96" s="25"/>
      <c r="N96" s="37"/>
      <c r="Q96" s="25"/>
      <c r="R96" s="25"/>
      <c r="S96" s="37"/>
    </row>
    <row r="97" spans="1:19" s="1" customFormat="1">
      <c r="A97" s="20"/>
      <c r="C97" s="25"/>
      <c r="D97" s="37"/>
      <c r="G97" s="25"/>
      <c r="H97" s="25"/>
      <c r="I97" s="37"/>
      <c r="L97" s="25"/>
      <c r="M97" s="25"/>
      <c r="N97" s="37"/>
      <c r="Q97" s="25"/>
      <c r="R97" s="25"/>
      <c r="S97" s="37"/>
    </row>
    <row r="98" spans="1:19" s="1" customFormat="1">
      <c r="A98" s="20"/>
      <c r="C98" s="25"/>
      <c r="D98" s="37"/>
      <c r="G98" s="25"/>
      <c r="H98" s="25"/>
      <c r="I98" s="37"/>
      <c r="L98" s="25"/>
      <c r="M98" s="25"/>
      <c r="N98" s="37"/>
      <c r="Q98" s="25"/>
      <c r="R98" s="25"/>
      <c r="S98" s="37"/>
    </row>
    <row r="99" spans="1:19" s="1" customFormat="1">
      <c r="A99" s="20"/>
      <c r="C99" s="25"/>
      <c r="D99" s="37"/>
      <c r="G99" s="25"/>
      <c r="H99" s="25"/>
      <c r="I99" s="37"/>
      <c r="L99" s="25"/>
      <c r="M99" s="25"/>
      <c r="N99" s="37"/>
      <c r="Q99" s="25"/>
      <c r="R99" s="25"/>
      <c r="S99" s="37"/>
    </row>
    <row r="100" spans="1:19" s="1" customFormat="1">
      <c r="A100" s="20"/>
      <c r="C100" s="25"/>
      <c r="D100" s="37"/>
      <c r="G100" s="25"/>
      <c r="H100" s="25"/>
      <c r="I100" s="37"/>
      <c r="L100" s="25"/>
      <c r="M100" s="25"/>
      <c r="N100" s="37"/>
      <c r="Q100" s="25"/>
      <c r="R100" s="25"/>
      <c r="S100" s="37"/>
    </row>
    <row r="101" spans="1:19" s="1" customFormat="1">
      <c r="A101" s="20"/>
      <c r="C101" s="25"/>
      <c r="D101" s="37"/>
      <c r="G101" s="25"/>
      <c r="H101" s="25"/>
      <c r="I101" s="37"/>
      <c r="L101" s="25"/>
      <c r="M101" s="25"/>
      <c r="N101" s="37"/>
      <c r="Q101" s="25"/>
      <c r="R101" s="25"/>
      <c r="S101" s="37"/>
    </row>
    <row r="102" spans="1:19" s="1" customFormat="1">
      <c r="A102" s="20"/>
      <c r="C102" s="25"/>
      <c r="D102" s="37"/>
      <c r="G102" s="25"/>
      <c r="H102" s="25"/>
      <c r="I102" s="37"/>
      <c r="L102" s="25"/>
      <c r="M102" s="25"/>
      <c r="N102" s="37"/>
      <c r="Q102" s="25"/>
      <c r="R102" s="25"/>
      <c r="S102" s="37"/>
    </row>
    <row r="103" spans="1:19" s="1" customFormat="1">
      <c r="A103" s="20"/>
      <c r="C103" s="25"/>
      <c r="D103" s="37"/>
      <c r="G103" s="25"/>
      <c r="H103" s="25"/>
      <c r="I103" s="37"/>
      <c r="L103" s="25"/>
      <c r="M103" s="25"/>
      <c r="N103" s="37"/>
      <c r="Q103" s="25"/>
      <c r="R103" s="25"/>
      <c r="S103" s="37"/>
    </row>
    <row r="104" spans="1:19" s="1" customFormat="1">
      <c r="A104" s="20"/>
      <c r="C104" s="25"/>
      <c r="D104" s="37"/>
      <c r="G104" s="25"/>
      <c r="H104" s="25"/>
      <c r="I104" s="37"/>
      <c r="L104" s="25"/>
      <c r="M104" s="25"/>
      <c r="N104" s="37"/>
      <c r="Q104" s="25"/>
      <c r="R104" s="25"/>
      <c r="S104" s="37"/>
    </row>
    <row r="105" spans="1:19" s="1" customFormat="1">
      <c r="A105" s="20"/>
      <c r="C105" s="25"/>
      <c r="D105" s="37"/>
      <c r="G105" s="25"/>
      <c r="H105" s="25"/>
      <c r="I105" s="37"/>
      <c r="L105" s="25"/>
      <c r="M105" s="25"/>
      <c r="N105" s="37"/>
      <c r="Q105" s="25"/>
      <c r="R105" s="25"/>
      <c r="S105" s="37"/>
    </row>
    <row r="106" spans="1:19" s="1" customFormat="1">
      <c r="A106" s="20"/>
      <c r="C106" s="25"/>
      <c r="D106" s="37"/>
      <c r="G106" s="25"/>
      <c r="H106" s="25"/>
      <c r="I106" s="37"/>
      <c r="L106" s="25"/>
      <c r="M106" s="25"/>
      <c r="N106" s="37"/>
      <c r="Q106" s="25"/>
      <c r="R106" s="25"/>
      <c r="S106" s="37"/>
    </row>
    <row r="107" spans="1:19" s="1" customFormat="1">
      <c r="A107" s="20"/>
      <c r="C107" s="25"/>
      <c r="D107" s="37"/>
      <c r="G107" s="25"/>
      <c r="H107" s="25"/>
      <c r="I107" s="37"/>
      <c r="L107" s="25"/>
      <c r="M107" s="25"/>
      <c r="N107" s="37"/>
      <c r="Q107" s="25"/>
      <c r="R107" s="25"/>
      <c r="S107" s="37"/>
    </row>
    <row r="108" spans="1:19" s="1" customFormat="1">
      <c r="A108" s="20"/>
      <c r="C108" s="25"/>
      <c r="D108" s="37"/>
      <c r="G108" s="25"/>
      <c r="H108" s="25"/>
      <c r="I108" s="37"/>
      <c r="L108" s="25"/>
      <c r="M108" s="25"/>
      <c r="N108" s="37"/>
      <c r="Q108" s="25"/>
      <c r="R108" s="25"/>
      <c r="S108" s="37"/>
    </row>
    <row r="109" spans="1:19" s="1" customFormat="1">
      <c r="A109" s="20"/>
      <c r="C109" s="25"/>
      <c r="D109" s="37"/>
      <c r="G109" s="25"/>
      <c r="H109" s="25"/>
      <c r="I109" s="37"/>
      <c r="L109" s="25"/>
      <c r="M109" s="25"/>
      <c r="N109" s="37"/>
      <c r="Q109" s="25"/>
      <c r="R109" s="25"/>
      <c r="S109" s="37"/>
    </row>
    <row r="110" spans="1:19" s="1" customFormat="1">
      <c r="A110" s="20"/>
      <c r="C110" s="25"/>
      <c r="D110" s="37"/>
      <c r="G110" s="25"/>
      <c r="H110" s="25"/>
      <c r="I110" s="37"/>
      <c r="L110" s="25"/>
      <c r="M110" s="25"/>
      <c r="N110" s="37"/>
      <c r="Q110" s="25"/>
      <c r="R110" s="25"/>
      <c r="S110" s="37"/>
    </row>
    <row r="111" spans="1:19" s="1" customFormat="1">
      <c r="A111" s="20"/>
      <c r="C111" s="25"/>
      <c r="D111" s="37"/>
      <c r="G111" s="25"/>
      <c r="H111" s="25"/>
      <c r="I111" s="37"/>
      <c r="L111" s="25"/>
      <c r="M111" s="25"/>
      <c r="N111" s="37"/>
      <c r="Q111" s="25"/>
      <c r="R111" s="25"/>
      <c r="S111" s="37"/>
    </row>
    <row r="112" spans="1:19" s="1" customFormat="1">
      <c r="A112" s="20"/>
      <c r="C112" s="25"/>
      <c r="D112" s="37"/>
      <c r="G112" s="25"/>
      <c r="H112" s="25"/>
      <c r="I112" s="37"/>
      <c r="L112" s="25"/>
      <c r="M112" s="25"/>
      <c r="N112" s="37"/>
      <c r="Q112" s="25"/>
      <c r="R112" s="25"/>
      <c r="S112" s="37"/>
    </row>
    <row r="113" spans="1:19" s="1" customFormat="1">
      <c r="A113" s="20"/>
      <c r="C113" s="25"/>
      <c r="D113" s="37"/>
      <c r="G113" s="25"/>
      <c r="H113" s="25"/>
      <c r="I113" s="37"/>
      <c r="L113" s="25"/>
      <c r="M113" s="25"/>
      <c r="N113" s="37"/>
      <c r="Q113" s="25"/>
      <c r="R113" s="25"/>
      <c r="S113" s="37"/>
    </row>
    <row r="114" spans="1:19" s="1" customFormat="1">
      <c r="A114" s="20"/>
      <c r="C114" s="25"/>
      <c r="D114" s="37"/>
      <c r="G114" s="25"/>
      <c r="H114" s="25"/>
      <c r="I114" s="37"/>
      <c r="L114" s="25"/>
      <c r="M114" s="25"/>
      <c r="N114" s="37"/>
      <c r="Q114" s="25"/>
      <c r="R114" s="25"/>
      <c r="S114" s="37"/>
    </row>
    <row r="981" spans="974:974">
      <c r="AKL981" s="20">
        <v>0</v>
      </c>
    </row>
  </sheetData>
  <sheetProtection algorithmName="SHA-512" hashValue="lyeMx3CjfJlJWNCgVpnicZEhlwnjz8H+Mk8YTLZDAtt1pr+uLwenG9XA24rHp5VvTlLDFS1mFOSXQxM7JrVzYg==" saltValue="UKNj9dbrGIHYxebQeWz/vQ==" spinCount="100000" sheet="1" objects="1" scenarios="1"/>
  <mergeCells count="12">
    <mergeCell ref="S40:T40"/>
    <mergeCell ref="J43:K43"/>
    <mergeCell ref="D45:M53"/>
    <mergeCell ref="D56:T56"/>
    <mergeCell ref="C2:F2"/>
    <mergeCell ref="H2:K2"/>
    <mergeCell ref="M2:P2"/>
    <mergeCell ref="T2:U2"/>
    <mergeCell ref="E4:F4"/>
    <mergeCell ref="J4:K4"/>
    <mergeCell ref="O4:P4"/>
    <mergeCell ref="T4:U4"/>
  </mergeCells>
  <dataValidations count="12">
    <dataValidation type="list" allowBlank="1" showInputMessage="1" showErrorMessage="1" sqref="H73:I74 M73:N74 R73:S74" xr:uid="{CA039C9C-554F-4B77-83AB-45BE68F935EE}">
      <formula1>#REF!</formula1>
    </dataValidation>
    <dataValidation type="list" showInputMessage="1" showErrorMessage="1" sqref="J59 J64" xr:uid="{2EEF99C5-303C-4284-83D1-D5A57501708E}">
      <formula1>"scales"</formula1>
    </dataValidation>
    <dataValidation type="list" allowBlank="1" showInputMessage="1" showErrorMessage="1" sqref="D61" xr:uid="{9FDF6826-015A-42D9-8FC9-52CAE7F1C7B7}">
      <formula1>$D$11:$D$35</formula1>
    </dataValidation>
    <dataValidation type="list" allowBlank="1" showInputMessage="1" showErrorMessage="1" sqref="I61" xr:uid="{D2B0CC23-4F1C-4B29-BEF7-43CD5D6415ED}">
      <formula1>$I$11:$I$25</formula1>
    </dataValidation>
    <dataValidation type="list" allowBlank="1" showInputMessage="1" showErrorMessage="1" sqref="N61" xr:uid="{B40747AA-238E-44EC-8870-B1E32487CB6C}">
      <formula1>$N$11:$N$24</formula1>
    </dataValidation>
    <dataValidation type="list" allowBlank="1" showInputMessage="1" showErrorMessage="1" sqref="S61" xr:uid="{2579F8D0-6C72-4985-8DE9-9E8B4F0666A5}">
      <formula1>$S$11:$S$23</formula1>
    </dataValidation>
    <dataValidation type="list" showInputMessage="1" showErrorMessage="1" sqref="F63:F64 F58" xr:uid="{3A44FB02-B4CF-44F9-A188-3B62ECDBD694}">
      <formula1>$R$42:$R$53</formula1>
    </dataValidation>
    <dataValidation type="list" allowBlank="1" showInputMessage="1" showErrorMessage="1" sqref="N66" xr:uid="{42A491A8-1C88-40C7-B7E0-2A2F0A952380}">
      <formula1>$N$24:$N$35</formula1>
    </dataValidation>
    <dataValidation type="list" allowBlank="1" showInputMessage="1" showErrorMessage="1" sqref="S66" xr:uid="{45F1D2FD-FE2F-4BC0-AB10-62B8A5DAC9C8}">
      <formula1>$S$24:$S$35</formula1>
    </dataValidation>
    <dataValidation type="list" allowBlank="1" showInputMessage="1" showErrorMessage="1" sqref="I66" xr:uid="{FF2F334A-E509-42F4-BBE5-8EEBBCF4D1DB}">
      <formula1>$I$24:$I$35</formula1>
    </dataValidation>
    <dataValidation type="list" allowBlank="1" showInputMessage="1" showErrorMessage="1" sqref="D66" xr:uid="{260EAE5A-D415-40F5-B1D6-7F6BC7024FF2}">
      <formula1>$D$24:$D$35</formula1>
    </dataValidation>
    <dataValidation type="list" allowBlank="1" showInputMessage="1" showErrorMessage="1" sqref="J58 J63" xr:uid="{A61ABEB8-8581-4E5E-969A-30D7DDE7AC27}">
      <formula1>$J$40:$K$40</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ED3EB-F0B9-4D03-B1ED-59086D120862}">
  <sheetPr codeName="Feuil51">
    <tabColor theme="7"/>
  </sheetPr>
  <dimension ref="A1:AKL980"/>
  <sheetViews>
    <sheetView view="pageLayout" zoomScaleNormal="100" zoomScaleSheetLayoutView="100" workbookViewId="0" xr3:uid="{4BEE80E6-5673-5913-9003-5034E1BBF67C}">
      <selection activeCell="C2" sqref="C2:F2"/>
    </sheetView>
  </sheetViews>
  <sheetFormatPr defaultColWidth="11.28515625" defaultRowHeight="12"/>
  <cols>
    <col min="1" max="1" width="8.5703125" style="20" customWidth="1"/>
    <col min="2" max="2" width="0.5703125" style="1" customWidth="1"/>
    <col min="3" max="3" width="4.42578125" style="45" customWidth="1"/>
    <col min="4" max="4" width="6.7109375" style="46" customWidth="1"/>
    <col min="5" max="6" width="7.140625" style="20" customWidth="1"/>
    <col min="7" max="7" width="0.5703125" style="25" customWidth="1"/>
    <col min="8" max="8" width="4.42578125" style="45" customWidth="1"/>
    <col min="9" max="9" width="6.7109375" style="46" customWidth="1"/>
    <col min="10" max="11" width="7.140625" style="20" customWidth="1"/>
    <col min="12" max="12" width="0.5703125" style="25" customWidth="1"/>
    <col min="13" max="13" width="4.42578125" style="45" customWidth="1"/>
    <col min="14" max="14" width="6.7109375" style="46" customWidth="1"/>
    <col min="15" max="16" width="7.140625" style="20" customWidth="1"/>
    <col min="17" max="17" width="0.5703125" style="25" customWidth="1"/>
    <col min="18" max="18" width="4.42578125" style="45" customWidth="1"/>
    <col min="19" max="19" width="6.7109375" style="46" customWidth="1"/>
    <col min="20" max="21" width="7.140625" style="20" customWidth="1"/>
    <col min="22" max="22" width="0.5703125" style="1" customWidth="1"/>
    <col min="23" max="40" width="11.28515625" style="1"/>
    <col min="41" max="16384" width="11.28515625" style="20"/>
  </cols>
  <sheetData>
    <row r="1" spans="1:974" s="1" customFormat="1" ht="10.15" customHeight="1">
      <c r="B1" s="2"/>
      <c r="C1" s="3"/>
      <c r="D1" s="4"/>
      <c r="E1" s="5"/>
      <c r="F1" s="5"/>
      <c r="G1" s="6"/>
      <c r="H1" s="3"/>
      <c r="I1" s="4"/>
      <c r="J1" s="5"/>
      <c r="K1" s="5"/>
      <c r="L1" s="6"/>
      <c r="M1" s="3"/>
      <c r="N1" s="4"/>
      <c r="O1" s="5"/>
      <c r="P1" s="5"/>
      <c r="Q1" s="6"/>
      <c r="R1" s="3"/>
      <c r="S1" s="4"/>
      <c r="T1" s="5"/>
      <c r="U1" s="5"/>
      <c r="V1" s="7"/>
    </row>
    <row r="2" spans="1:974" s="11" customFormat="1" ht="18" customHeight="1">
      <c r="A2" s="8"/>
      <c r="B2" s="9"/>
      <c r="C2" s="204" t="s">
        <v>17</v>
      </c>
      <c r="D2" s="205"/>
      <c r="E2" s="205"/>
      <c r="F2" s="206"/>
      <c r="G2" s="10"/>
      <c r="H2" s="204" t="s">
        <v>18</v>
      </c>
      <c r="I2" s="205"/>
      <c r="J2" s="205"/>
      <c r="K2" s="206"/>
      <c r="L2" s="10"/>
      <c r="M2" s="207" t="s">
        <v>19</v>
      </c>
      <c r="N2" s="208"/>
      <c r="O2" s="208"/>
      <c r="P2" s="209"/>
      <c r="Q2" s="10"/>
      <c r="S2" s="56" t="s">
        <v>20</v>
      </c>
      <c r="T2" s="210">
        <v>44568.618819444448</v>
      </c>
      <c r="U2" s="210"/>
      <c r="V2" s="12"/>
    </row>
    <row r="3" spans="1:974" s="13" customFormat="1" ht="4.1500000000000004" customHeight="1" thickBot="1">
      <c r="B3" s="14"/>
      <c r="C3" s="15"/>
      <c r="D3" s="16"/>
      <c r="G3" s="15"/>
      <c r="H3" s="15"/>
      <c r="I3" s="16"/>
      <c r="L3" s="15"/>
      <c r="M3" s="15"/>
      <c r="N3" s="16"/>
      <c r="Q3" s="15"/>
      <c r="R3" s="15"/>
      <c r="S3" s="16"/>
      <c r="V3" s="17"/>
    </row>
    <row r="4" spans="1:974" s="1" customFormat="1" ht="14.1" customHeight="1" thickTop="1" thickBot="1">
      <c r="B4" s="18"/>
      <c r="C4" s="57" t="s">
        <v>21</v>
      </c>
      <c r="D4" s="57" t="s">
        <v>22</v>
      </c>
      <c r="E4" s="211" t="s">
        <v>23</v>
      </c>
      <c r="F4" s="212"/>
      <c r="G4" s="15"/>
      <c r="H4" s="57" t="s">
        <v>21</v>
      </c>
      <c r="I4" s="57" t="s">
        <v>22</v>
      </c>
      <c r="J4" s="211" t="s">
        <v>23</v>
      </c>
      <c r="K4" s="212"/>
      <c r="L4" s="15"/>
      <c r="M4" s="57" t="s">
        <v>21</v>
      </c>
      <c r="N4" s="57" t="s">
        <v>22</v>
      </c>
      <c r="O4" s="211" t="s">
        <v>23</v>
      </c>
      <c r="P4" s="212"/>
      <c r="Q4" s="15"/>
      <c r="R4" s="57" t="s">
        <v>21</v>
      </c>
      <c r="S4" s="57" t="s">
        <v>22</v>
      </c>
      <c r="T4" s="211" t="s">
        <v>23</v>
      </c>
      <c r="U4" s="212"/>
      <c r="V4" s="19"/>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row>
    <row r="5" spans="1:974" s="1" customFormat="1" ht="4.5" customHeight="1" thickTop="1" thickBot="1">
      <c r="B5" s="18"/>
      <c r="C5" s="58"/>
      <c r="D5" s="24"/>
      <c r="E5" s="23"/>
      <c r="F5" s="23"/>
      <c r="G5" s="25"/>
      <c r="H5" s="23"/>
      <c r="I5" s="24"/>
      <c r="J5" s="23"/>
      <c r="K5" s="23"/>
      <c r="L5" s="25"/>
      <c r="M5" s="23"/>
      <c r="N5" s="24"/>
      <c r="O5" s="23"/>
      <c r="P5" s="23"/>
      <c r="Q5" s="25"/>
      <c r="R5" s="23"/>
      <c r="S5" s="24"/>
      <c r="T5" s="23"/>
      <c r="U5" s="59"/>
      <c r="V5" s="19"/>
    </row>
    <row r="6" spans="1:974" s="1" customFormat="1" ht="14.45" thickTop="1" thickBot="1">
      <c r="B6" s="18"/>
      <c r="C6" s="60" t="s">
        <v>91</v>
      </c>
      <c r="D6" s="61"/>
      <c r="E6" s="61"/>
      <c r="F6" s="61"/>
      <c r="G6" s="61"/>
      <c r="H6" s="61"/>
      <c r="I6" s="61"/>
      <c r="J6" s="61"/>
      <c r="K6" s="61"/>
      <c r="L6" s="61"/>
      <c r="M6" s="61"/>
      <c r="N6" s="61"/>
      <c r="O6" s="61"/>
      <c r="P6" s="61"/>
      <c r="Q6" s="61"/>
      <c r="R6" s="61"/>
      <c r="S6" s="61"/>
      <c r="T6" s="61"/>
      <c r="U6" s="62"/>
      <c r="V6" s="19"/>
    </row>
    <row r="7" spans="1:974" s="1" customFormat="1" ht="4.1500000000000004" customHeight="1" thickTop="1" thickBot="1">
      <c r="B7" s="18"/>
      <c r="C7" s="15"/>
      <c r="D7" s="16"/>
      <c r="E7" s="15"/>
      <c r="F7" s="15"/>
      <c r="G7" s="15"/>
      <c r="H7" s="15"/>
      <c r="I7" s="16"/>
      <c r="J7" s="15"/>
      <c r="K7" s="15"/>
      <c r="L7" s="15"/>
      <c r="M7" s="15"/>
      <c r="N7" s="16"/>
      <c r="O7" s="15"/>
      <c r="P7" s="15"/>
      <c r="Q7" s="15"/>
      <c r="R7" s="15"/>
      <c r="S7" s="16"/>
      <c r="T7" s="15"/>
      <c r="U7" s="15"/>
      <c r="V7" s="19"/>
    </row>
    <row r="8" spans="1:974" s="1" customFormat="1" ht="14.45" thickTop="1" thickBot="1">
      <c r="B8" s="18"/>
      <c r="C8" s="60" t="s">
        <v>92</v>
      </c>
      <c r="D8" s="61"/>
      <c r="E8" s="61"/>
      <c r="F8" s="61"/>
      <c r="G8" s="61"/>
      <c r="H8" s="61"/>
      <c r="I8" s="61"/>
      <c r="J8" s="61"/>
      <c r="K8" s="61"/>
      <c r="L8" s="61"/>
      <c r="M8" s="61"/>
      <c r="N8" s="61"/>
      <c r="O8" s="61"/>
      <c r="P8" s="61"/>
      <c r="Q8" s="61"/>
      <c r="R8" s="61"/>
      <c r="S8" s="61"/>
      <c r="T8" s="61"/>
      <c r="U8" s="62"/>
      <c r="V8" s="19"/>
    </row>
    <row r="9" spans="1:974" s="1" customFormat="1" ht="4.5" customHeight="1" thickTop="1" thickBot="1">
      <c r="B9" s="18"/>
      <c r="C9" s="63"/>
      <c r="D9" s="64"/>
      <c r="E9" s="65"/>
      <c r="F9" s="65"/>
      <c r="G9" s="25"/>
      <c r="H9" s="66"/>
      <c r="I9" s="64"/>
      <c r="J9" s="65"/>
      <c r="K9" s="65"/>
      <c r="L9" s="25"/>
      <c r="M9" s="66"/>
      <c r="N9" s="64"/>
      <c r="O9" s="65"/>
      <c r="P9" s="65"/>
      <c r="Q9" s="25"/>
      <c r="R9" s="66"/>
      <c r="S9" s="64"/>
      <c r="T9" s="65"/>
      <c r="U9" s="67"/>
      <c r="V9" s="19"/>
    </row>
    <row r="10" spans="1:974" s="1" customFormat="1" ht="12.6" thickTop="1">
      <c r="B10" s="18"/>
      <c r="C10" s="68" t="s">
        <v>26</v>
      </c>
      <c r="D10" s="69"/>
      <c r="E10" s="70" t="s" vm="17">
        <v>27</v>
      </c>
      <c r="F10" s="71" t="s" vm="18">
        <v>28</v>
      </c>
      <c r="G10" s="28"/>
      <c r="H10" s="68" t="s">
        <v>29</v>
      </c>
      <c r="I10" s="69"/>
      <c r="J10" s="70"/>
      <c r="K10" s="71"/>
      <c r="L10" s="28"/>
      <c r="M10" s="68" t="s">
        <v>30</v>
      </c>
      <c r="N10" s="69"/>
      <c r="O10" s="70"/>
      <c r="P10" s="71"/>
      <c r="Q10" s="28"/>
      <c r="R10" s="68" t="s">
        <v>31</v>
      </c>
      <c r="S10" s="69"/>
      <c r="T10" s="70"/>
      <c r="U10" s="71"/>
      <c r="V10" s="19"/>
    </row>
    <row r="11" spans="1:974" s="1" customFormat="1" ht="16.5" customHeight="1">
      <c r="B11" s="14"/>
      <c r="C11" s="72" t="s" vm="105">
        <v>93</v>
      </c>
      <c r="D11" s="73" t="s" vm="106">
        <v>94</v>
      </c>
      <c r="E11" s="74" vm="107">
        <v>99250.6</v>
      </c>
      <c r="F11" s="75" vm="108">
        <v>116600.12</v>
      </c>
      <c r="G11" s="25"/>
      <c r="H11" s="72"/>
      <c r="I11" s="73"/>
      <c r="J11" s="74"/>
      <c r="K11" s="75"/>
      <c r="L11" s="25"/>
      <c r="M11" s="72"/>
      <c r="N11" s="73"/>
      <c r="O11" s="74"/>
      <c r="P11" s="75"/>
      <c r="Q11" s="25"/>
      <c r="R11" s="72"/>
      <c r="S11" s="73"/>
      <c r="T11" s="74"/>
      <c r="U11" s="75"/>
      <c r="V11" s="19"/>
    </row>
    <row r="12" spans="1:974" s="1" customFormat="1" ht="16.5" customHeight="1">
      <c r="B12" s="14"/>
      <c r="C12" s="72" t="s" vm="105">
        <v>93</v>
      </c>
      <c r="D12" s="73" t="s" vm="109">
        <v>95</v>
      </c>
      <c r="E12" s="74" vm="110">
        <v>114582.77</v>
      </c>
      <c r="F12" s="75" vm="111">
        <v>134612.44</v>
      </c>
      <c r="G12" s="25"/>
      <c r="H12" s="72"/>
      <c r="I12" s="73"/>
      <c r="J12" s="74"/>
      <c r="K12" s="75"/>
      <c r="L12" s="25"/>
      <c r="M12" s="72"/>
      <c r="N12" s="73"/>
      <c r="O12" s="74"/>
      <c r="P12" s="75"/>
      <c r="Q12" s="25"/>
      <c r="R12" s="72"/>
      <c r="S12" s="73"/>
      <c r="T12" s="74"/>
      <c r="U12" s="75"/>
      <c r="V12" s="19"/>
    </row>
    <row r="13" spans="1:974" s="1" customFormat="1" ht="16.5" customHeight="1">
      <c r="B13" s="14"/>
      <c r="C13" s="72" t="s" vm="105">
        <v>93</v>
      </c>
      <c r="D13" s="73" t="s" vm="112">
        <v>96</v>
      </c>
      <c r="E13" s="74" vm="113">
        <v>131061.88</v>
      </c>
      <c r="F13" s="75" vm="114">
        <v>153972.19</v>
      </c>
      <c r="G13" s="25"/>
      <c r="H13" s="72"/>
      <c r="I13" s="73"/>
      <c r="J13" s="74"/>
      <c r="K13" s="75"/>
      <c r="L13" s="25"/>
      <c r="M13" s="72"/>
      <c r="N13" s="73"/>
      <c r="O13" s="74"/>
      <c r="P13" s="75"/>
      <c r="Q13" s="25"/>
      <c r="R13" s="72"/>
      <c r="S13" s="73"/>
      <c r="T13" s="74"/>
      <c r="U13" s="75"/>
      <c r="V13" s="19"/>
    </row>
    <row r="14" spans="1:974" s="1" customFormat="1" ht="16.5" customHeight="1">
      <c r="B14" s="14"/>
      <c r="C14" s="72" t="s" vm="105">
        <v>93</v>
      </c>
      <c r="D14" s="73" t="s" vm="115">
        <v>97</v>
      </c>
      <c r="E14" s="74" vm="116">
        <v>129609.88</v>
      </c>
      <c r="F14" s="75" vm="117">
        <v>152266.37</v>
      </c>
      <c r="G14" s="25"/>
      <c r="H14" s="72"/>
      <c r="I14" s="73"/>
      <c r="J14" s="74"/>
      <c r="K14" s="75"/>
      <c r="L14" s="25"/>
      <c r="M14" s="72"/>
      <c r="N14" s="73"/>
      <c r="O14" s="74"/>
      <c r="P14" s="75"/>
      <c r="Q14" s="25"/>
      <c r="R14" s="72"/>
      <c r="S14" s="73"/>
      <c r="T14" s="74"/>
      <c r="U14" s="75"/>
      <c r="V14" s="19"/>
    </row>
    <row r="15" spans="1:974" s="1" customFormat="1" ht="16.5" customHeight="1">
      <c r="B15" s="14"/>
      <c r="C15" s="72" t="s" vm="105">
        <v>93</v>
      </c>
      <c r="D15" s="73" t="s" vm="118">
        <v>98</v>
      </c>
      <c r="E15" s="74" vm="119">
        <v>131577.04</v>
      </c>
      <c r="F15" s="75" vm="120">
        <v>154577.39000000001</v>
      </c>
      <c r="G15" s="25"/>
      <c r="H15" s="72"/>
      <c r="I15" s="73"/>
      <c r="J15" s="74"/>
      <c r="K15" s="75"/>
      <c r="L15" s="25"/>
      <c r="M15" s="72"/>
      <c r="N15" s="73"/>
      <c r="O15" s="74"/>
      <c r="P15" s="75"/>
      <c r="Q15" s="25"/>
      <c r="R15" s="72"/>
      <c r="S15" s="73"/>
      <c r="T15" s="74"/>
      <c r="U15" s="75"/>
      <c r="V15" s="19"/>
    </row>
    <row r="16" spans="1:974" s="1" customFormat="1" ht="16.5" customHeight="1">
      <c r="B16" s="14"/>
      <c r="C16" s="72" t="s" vm="121">
        <v>99</v>
      </c>
      <c r="D16" s="73" t="s" vm="122">
        <v>100</v>
      </c>
      <c r="E16" s="74" vm="123">
        <v>136452.12</v>
      </c>
      <c r="F16" s="75" vm="124">
        <v>160304.66</v>
      </c>
      <c r="G16" s="25"/>
      <c r="H16" s="72"/>
      <c r="I16" s="73"/>
      <c r="J16" s="74"/>
      <c r="K16" s="75"/>
      <c r="L16" s="25"/>
      <c r="M16" s="72"/>
      <c r="N16" s="73"/>
      <c r="O16" s="74"/>
      <c r="P16" s="75"/>
      <c r="Q16" s="25"/>
      <c r="R16" s="72"/>
      <c r="S16" s="73"/>
      <c r="T16" s="74"/>
      <c r="U16" s="75"/>
      <c r="V16" s="19"/>
    </row>
    <row r="17" spans="2:22" s="1" customFormat="1" ht="16.5" customHeight="1">
      <c r="B17" s="14"/>
      <c r="C17" s="72" t="s" vm="121">
        <v>99</v>
      </c>
      <c r="D17" s="73" t="s" vm="125">
        <v>101</v>
      </c>
      <c r="E17" s="74" vm="126">
        <v>144331.76</v>
      </c>
      <c r="F17" s="75" vm="127">
        <v>169561.71</v>
      </c>
      <c r="G17" s="25"/>
      <c r="H17" s="72"/>
      <c r="I17" s="73"/>
      <c r="J17" s="74"/>
      <c r="K17" s="75"/>
      <c r="L17" s="25"/>
      <c r="M17" s="72"/>
      <c r="N17" s="73"/>
      <c r="O17" s="74"/>
      <c r="P17" s="75"/>
      <c r="Q17" s="25"/>
      <c r="R17" s="72"/>
      <c r="S17" s="73"/>
      <c r="T17" s="74"/>
      <c r="U17" s="75"/>
      <c r="V17" s="19"/>
    </row>
    <row r="18" spans="2:22" s="1" customFormat="1" ht="16.5" customHeight="1">
      <c r="B18" s="14"/>
      <c r="C18" s="72" t="s" vm="128">
        <v>102</v>
      </c>
      <c r="D18" s="73" t="s" vm="129">
        <v>103</v>
      </c>
      <c r="E18" s="74" vm="130">
        <v>155334.29</v>
      </c>
      <c r="F18" s="75" vm="131">
        <v>182487.53</v>
      </c>
      <c r="G18" s="25"/>
      <c r="H18" s="72"/>
      <c r="I18" s="73"/>
      <c r="J18" s="74"/>
      <c r="K18" s="75"/>
      <c r="L18" s="25"/>
      <c r="M18" s="72"/>
      <c r="N18" s="73"/>
      <c r="O18" s="74"/>
      <c r="P18" s="75"/>
      <c r="Q18" s="25"/>
      <c r="R18" s="72"/>
      <c r="S18" s="73"/>
      <c r="T18" s="74"/>
      <c r="U18" s="75"/>
      <c r="V18" s="19"/>
    </row>
    <row r="19" spans="2:22" s="1" customFormat="1" ht="16.5" customHeight="1">
      <c r="B19" s="14"/>
      <c r="C19" s="72" t="s" vm="128">
        <v>102</v>
      </c>
      <c r="D19" s="73" t="s" vm="132">
        <v>104</v>
      </c>
      <c r="E19" s="74" vm="133">
        <v>161160.04</v>
      </c>
      <c r="F19" s="75" vm="134">
        <v>189331.66</v>
      </c>
      <c r="G19" s="25"/>
      <c r="H19" s="72"/>
      <c r="I19" s="73"/>
      <c r="J19" s="74"/>
      <c r="K19" s="75"/>
      <c r="L19" s="25"/>
      <c r="M19" s="72"/>
      <c r="N19" s="73"/>
      <c r="O19" s="74"/>
      <c r="P19" s="75"/>
      <c r="Q19" s="25"/>
      <c r="R19" s="72"/>
      <c r="S19" s="73"/>
      <c r="T19" s="74"/>
      <c r="U19" s="75"/>
      <c r="V19" s="19"/>
    </row>
    <row r="20" spans="2:22" s="1" customFormat="1" ht="16.5" customHeight="1">
      <c r="B20" s="14"/>
      <c r="C20" s="72" t="s" vm="128">
        <v>102</v>
      </c>
      <c r="D20" s="73" t="s" vm="135">
        <v>105</v>
      </c>
      <c r="E20" s="74" vm="136">
        <v>175188.44</v>
      </c>
      <c r="F20" s="75" vm="137">
        <v>205812.3</v>
      </c>
      <c r="G20" s="25"/>
      <c r="H20" s="72"/>
      <c r="I20" s="73"/>
      <c r="J20" s="74"/>
      <c r="K20" s="75"/>
      <c r="L20" s="25"/>
      <c r="M20" s="72"/>
      <c r="N20" s="73"/>
      <c r="O20" s="74"/>
      <c r="P20" s="75"/>
      <c r="Q20" s="25"/>
      <c r="R20" s="72"/>
      <c r="S20" s="73"/>
      <c r="T20" s="74"/>
      <c r="U20" s="75"/>
      <c r="V20" s="19"/>
    </row>
    <row r="21" spans="2:22" s="1" customFormat="1" ht="16.5" customHeight="1">
      <c r="B21" s="14"/>
      <c r="C21" s="72" t="s" vm="138">
        <v>106</v>
      </c>
      <c r="D21" s="73" t="s" vm="139">
        <v>107</v>
      </c>
      <c r="E21" s="74" vm="140">
        <v>183440.62</v>
      </c>
      <c r="F21" s="75" vm="141">
        <v>215507</v>
      </c>
      <c r="G21" s="25"/>
      <c r="H21" s="72"/>
      <c r="I21" s="73"/>
      <c r="J21" s="74"/>
      <c r="K21" s="75"/>
      <c r="L21" s="25"/>
      <c r="M21" s="72"/>
      <c r="N21" s="73"/>
      <c r="O21" s="74"/>
      <c r="P21" s="75"/>
      <c r="Q21" s="25"/>
      <c r="R21" s="72"/>
      <c r="S21" s="73"/>
      <c r="T21" s="74"/>
      <c r="U21" s="75"/>
      <c r="V21" s="19"/>
    </row>
    <row r="22" spans="2:22" s="1" customFormat="1" ht="16.5" customHeight="1">
      <c r="B22" s="14"/>
      <c r="C22" s="72"/>
      <c r="D22" s="73"/>
      <c r="E22" s="74"/>
      <c r="F22" s="75"/>
      <c r="G22" s="25"/>
      <c r="H22" s="72"/>
      <c r="I22" s="73"/>
      <c r="J22" s="74"/>
      <c r="K22" s="75"/>
      <c r="L22" s="25"/>
      <c r="M22" s="72"/>
      <c r="N22" s="73"/>
      <c r="O22" s="74"/>
      <c r="P22" s="75"/>
      <c r="Q22" s="25"/>
      <c r="R22" s="72"/>
      <c r="S22" s="73"/>
      <c r="T22" s="74"/>
      <c r="U22" s="75"/>
      <c r="V22" s="19"/>
    </row>
    <row r="23" spans="2:22" s="1" customFormat="1" ht="16.5" customHeight="1">
      <c r="B23" s="14"/>
      <c r="C23" s="72"/>
      <c r="D23" s="73"/>
      <c r="E23" s="74"/>
      <c r="F23" s="75"/>
      <c r="G23" s="25"/>
      <c r="H23" s="72"/>
      <c r="I23" s="73"/>
      <c r="J23" s="74"/>
      <c r="K23" s="75"/>
      <c r="L23" s="25"/>
      <c r="M23" s="72"/>
      <c r="N23" s="73"/>
      <c r="O23" s="74"/>
      <c r="P23" s="75"/>
      <c r="Q23" s="25"/>
      <c r="R23" s="72"/>
      <c r="S23" s="73"/>
      <c r="T23" s="74"/>
      <c r="U23" s="75"/>
      <c r="V23" s="19"/>
    </row>
    <row r="24" spans="2:22" s="1" customFormat="1" ht="16.5" customHeight="1">
      <c r="B24" s="14"/>
      <c r="C24" s="72"/>
      <c r="D24" s="73"/>
      <c r="E24" s="74"/>
      <c r="F24" s="75"/>
      <c r="G24" s="25"/>
      <c r="H24" s="72"/>
      <c r="I24" s="73"/>
      <c r="J24" s="74"/>
      <c r="K24" s="75"/>
      <c r="L24" s="25"/>
      <c r="M24" s="72"/>
      <c r="N24" s="73"/>
      <c r="O24" s="74"/>
      <c r="P24" s="75"/>
      <c r="Q24" s="25"/>
      <c r="R24" s="72"/>
      <c r="S24" s="73"/>
      <c r="T24" s="74"/>
      <c r="U24" s="75"/>
      <c r="V24" s="19"/>
    </row>
    <row r="25" spans="2:22" s="1" customFormat="1" ht="16.5" customHeight="1">
      <c r="B25" s="14"/>
      <c r="C25" s="72"/>
      <c r="D25" s="73"/>
      <c r="E25" s="74"/>
      <c r="F25" s="75"/>
      <c r="G25" s="25"/>
      <c r="H25" s="72"/>
      <c r="I25" s="73"/>
      <c r="J25" s="74"/>
      <c r="K25" s="75"/>
      <c r="L25" s="25"/>
      <c r="M25" s="72"/>
      <c r="N25" s="73"/>
      <c r="O25" s="74"/>
      <c r="P25" s="75"/>
      <c r="Q25" s="25"/>
      <c r="R25" s="72"/>
      <c r="S25" s="73"/>
      <c r="T25" s="74"/>
      <c r="U25" s="75"/>
      <c r="V25" s="19"/>
    </row>
    <row r="26" spans="2:22" s="1" customFormat="1" ht="16.5" customHeight="1">
      <c r="B26" s="14"/>
      <c r="C26" s="72"/>
      <c r="D26" s="73"/>
      <c r="E26" s="74"/>
      <c r="F26" s="75"/>
      <c r="G26" s="25"/>
      <c r="H26" s="72"/>
      <c r="I26" s="73"/>
      <c r="J26" s="74"/>
      <c r="K26" s="75"/>
      <c r="L26" s="25"/>
      <c r="M26" s="72"/>
      <c r="N26" s="73"/>
      <c r="O26" s="74"/>
      <c r="P26" s="75"/>
      <c r="Q26" s="25"/>
      <c r="R26" s="72"/>
      <c r="S26" s="73"/>
      <c r="T26" s="74"/>
      <c r="U26" s="75"/>
      <c r="V26" s="19"/>
    </row>
    <row r="27" spans="2:22" s="1" customFormat="1" ht="16.5" customHeight="1">
      <c r="B27" s="14"/>
      <c r="C27" s="72"/>
      <c r="D27" s="73"/>
      <c r="E27" s="74"/>
      <c r="F27" s="75"/>
      <c r="G27" s="25"/>
      <c r="H27" s="72"/>
      <c r="I27" s="73"/>
      <c r="J27" s="74"/>
      <c r="K27" s="75"/>
      <c r="L27" s="25"/>
      <c r="M27" s="72"/>
      <c r="N27" s="73"/>
      <c r="O27" s="74"/>
      <c r="P27" s="75"/>
      <c r="Q27" s="25"/>
      <c r="R27" s="72"/>
      <c r="S27" s="73"/>
      <c r="T27" s="74"/>
      <c r="U27" s="75"/>
      <c r="V27" s="19"/>
    </row>
    <row r="28" spans="2:22" s="1" customFormat="1" ht="16.5" customHeight="1">
      <c r="B28" s="14"/>
      <c r="C28" s="72"/>
      <c r="D28" s="73"/>
      <c r="E28" s="74"/>
      <c r="F28" s="75"/>
      <c r="G28" s="25"/>
      <c r="H28" s="72"/>
      <c r="I28" s="73"/>
      <c r="J28" s="74"/>
      <c r="K28" s="75"/>
      <c r="L28" s="25"/>
      <c r="M28" s="72"/>
      <c r="N28" s="73"/>
      <c r="O28" s="74"/>
      <c r="P28" s="75"/>
      <c r="Q28" s="25"/>
      <c r="R28" s="72"/>
      <c r="S28" s="73"/>
      <c r="T28" s="74"/>
      <c r="U28" s="75"/>
      <c r="V28" s="19"/>
    </row>
    <row r="29" spans="2:22" s="1" customFormat="1" ht="16.5" customHeight="1">
      <c r="B29" s="14"/>
      <c r="C29" s="72"/>
      <c r="D29" s="73"/>
      <c r="E29" s="74"/>
      <c r="F29" s="75"/>
      <c r="G29" s="25"/>
      <c r="H29" s="72"/>
      <c r="I29" s="73"/>
      <c r="J29" s="74"/>
      <c r="K29" s="75"/>
      <c r="L29" s="25"/>
      <c r="M29" s="72"/>
      <c r="N29" s="73"/>
      <c r="O29" s="74"/>
      <c r="P29" s="75"/>
      <c r="Q29" s="25"/>
      <c r="R29" s="72"/>
      <c r="S29" s="73"/>
      <c r="T29" s="74"/>
      <c r="U29" s="75"/>
      <c r="V29" s="19"/>
    </row>
    <row r="30" spans="2:22" s="1" customFormat="1" ht="16.5" customHeight="1">
      <c r="B30" s="14"/>
      <c r="C30" s="72"/>
      <c r="D30" s="73"/>
      <c r="E30" s="74"/>
      <c r="F30" s="75"/>
      <c r="G30" s="25"/>
      <c r="H30" s="72"/>
      <c r="I30" s="73"/>
      <c r="J30" s="74"/>
      <c r="K30" s="75"/>
      <c r="L30" s="25"/>
      <c r="M30" s="72"/>
      <c r="N30" s="73"/>
      <c r="O30" s="74"/>
      <c r="P30" s="75"/>
      <c r="Q30" s="25"/>
      <c r="R30" s="72"/>
      <c r="S30" s="73"/>
      <c r="T30" s="74"/>
      <c r="U30" s="75"/>
      <c r="V30" s="19"/>
    </row>
    <row r="31" spans="2:22" s="1" customFormat="1" ht="16.5" customHeight="1">
      <c r="B31" s="14"/>
      <c r="C31" s="72"/>
      <c r="D31" s="73"/>
      <c r="E31" s="74"/>
      <c r="F31" s="75"/>
      <c r="G31" s="25"/>
      <c r="H31" s="72"/>
      <c r="I31" s="73"/>
      <c r="J31" s="74"/>
      <c r="K31" s="75"/>
      <c r="L31" s="25"/>
      <c r="M31" s="72"/>
      <c r="N31" s="73"/>
      <c r="O31" s="74"/>
      <c r="P31" s="75"/>
      <c r="Q31" s="25"/>
      <c r="R31" s="72"/>
      <c r="S31" s="73"/>
      <c r="T31" s="74"/>
      <c r="U31" s="75"/>
      <c r="V31" s="19"/>
    </row>
    <row r="32" spans="2:22" s="1" customFormat="1" ht="16.5" customHeight="1">
      <c r="B32" s="14"/>
      <c r="C32" s="72"/>
      <c r="D32" s="73"/>
      <c r="E32" s="74"/>
      <c r="F32" s="75"/>
      <c r="G32" s="25"/>
      <c r="H32" s="72"/>
      <c r="I32" s="73"/>
      <c r="J32" s="74"/>
      <c r="K32" s="75"/>
      <c r="L32" s="25"/>
      <c r="M32" s="72"/>
      <c r="N32" s="73"/>
      <c r="O32" s="74"/>
      <c r="P32" s="75"/>
      <c r="Q32" s="25"/>
      <c r="R32" s="72"/>
      <c r="S32" s="73"/>
      <c r="T32" s="74"/>
      <c r="U32" s="75"/>
      <c r="V32" s="19"/>
    </row>
    <row r="33" spans="1:22" s="1" customFormat="1" ht="16.5" customHeight="1">
      <c r="B33" s="14"/>
      <c r="C33" s="72"/>
      <c r="D33" s="73"/>
      <c r="E33" s="74"/>
      <c r="F33" s="75"/>
      <c r="G33" s="25"/>
      <c r="H33" s="72"/>
      <c r="I33" s="73"/>
      <c r="J33" s="74"/>
      <c r="K33" s="75"/>
      <c r="L33" s="25"/>
      <c r="M33" s="72"/>
      <c r="N33" s="73"/>
      <c r="O33" s="74"/>
      <c r="P33" s="75"/>
      <c r="Q33" s="25"/>
      <c r="R33" s="72"/>
      <c r="S33" s="73"/>
      <c r="T33" s="74"/>
      <c r="U33" s="75"/>
      <c r="V33" s="19"/>
    </row>
    <row r="34" spans="1:22" s="1" customFormat="1" ht="16.5" customHeight="1" thickBot="1">
      <c r="B34" s="14"/>
      <c r="C34" s="76"/>
      <c r="D34" s="77"/>
      <c r="E34" s="78"/>
      <c r="F34" s="79"/>
      <c r="G34" s="25"/>
      <c r="H34" s="76"/>
      <c r="I34" s="77"/>
      <c r="J34" s="78"/>
      <c r="K34" s="79"/>
      <c r="L34" s="25"/>
      <c r="M34" s="76"/>
      <c r="N34" s="77"/>
      <c r="O34" s="78"/>
      <c r="P34" s="79"/>
      <c r="Q34" s="25"/>
      <c r="R34" s="76"/>
      <c r="S34" s="77"/>
      <c r="T34" s="78"/>
      <c r="U34" s="79"/>
      <c r="V34" s="19"/>
    </row>
    <row r="35" spans="1:22" s="1" customFormat="1" ht="8.1" customHeight="1" thickTop="1">
      <c r="A35" s="20"/>
      <c r="B35" s="18"/>
      <c r="C35" s="25"/>
      <c r="D35" s="37"/>
      <c r="G35" s="25"/>
      <c r="H35" s="25"/>
      <c r="I35" s="37"/>
      <c r="L35" s="25"/>
      <c r="M35" s="25"/>
      <c r="N35" s="37"/>
      <c r="Q35" s="25"/>
      <c r="R35" s="25"/>
      <c r="S35" s="37"/>
      <c r="V35" s="19"/>
    </row>
    <row r="36" spans="1:22" s="1" customFormat="1" ht="8.1" customHeight="1">
      <c r="A36" s="20"/>
      <c r="B36" s="80"/>
      <c r="C36" s="81"/>
      <c r="D36" s="82"/>
      <c r="E36" s="83"/>
      <c r="F36" s="83"/>
      <c r="G36" s="81"/>
      <c r="H36" s="81"/>
      <c r="I36" s="82"/>
      <c r="J36" s="83"/>
      <c r="K36" s="83"/>
      <c r="L36" s="81"/>
      <c r="M36" s="81"/>
      <c r="N36" s="82"/>
      <c r="O36" s="83"/>
      <c r="P36" s="83"/>
      <c r="Q36" s="81"/>
      <c r="R36" s="81"/>
      <c r="S36" s="82"/>
      <c r="T36" s="83"/>
      <c r="U36" s="83"/>
      <c r="V36" s="84"/>
    </row>
    <row r="37" spans="1:22" s="1" customFormat="1" ht="40.15" customHeight="1">
      <c r="B37" s="14"/>
      <c r="C37" s="85"/>
      <c r="D37" s="86" t="s">
        <v>50</v>
      </c>
      <c r="E37" s="87"/>
      <c r="F37" s="87"/>
      <c r="G37" s="81"/>
      <c r="H37" s="88"/>
      <c r="I37" s="89"/>
      <c r="J37" s="87"/>
      <c r="K37" s="87"/>
      <c r="L37" s="81"/>
      <c r="M37" s="88"/>
      <c r="N37" s="89"/>
      <c r="O37" s="83"/>
      <c r="P37" s="83"/>
      <c r="Q37" s="83"/>
      <c r="R37" s="83"/>
      <c r="S37" s="83"/>
      <c r="T37" s="87"/>
      <c r="U37" s="90"/>
      <c r="V37" s="19"/>
    </row>
    <row r="38" spans="1:22" s="1" customFormat="1" ht="16.5" customHeight="1">
      <c r="B38" s="14"/>
      <c r="C38" s="91"/>
      <c r="D38" s="92" t="s">
        <v>51</v>
      </c>
      <c r="E38" s="83"/>
      <c r="F38" s="83"/>
      <c r="G38" s="83"/>
      <c r="H38" s="83"/>
      <c r="I38" s="83"/>
      <c r="J38" s="83"/>
      <c r="K38" s="83"/>
      <c r="L38" s="81"/>
      <c r="M38" s="93"/>
      <c r="O38" s="92" t="s">
        <v>52</v>
      </c>
      <c r="P38" s="83"/>
      <c r="Q38" s="83"/>
      <c r="R38" s="83"/>
      <c r="S38" s="83"/>
      <c r="T38" s="87"/>
      <c r="U38" s="94"/>
      <c r="V38" s="19"/>
    </row>
    <row r="39" spans="1:22" s="1" customFormat="1" ht="16.5" customHeight="1">
      <c r="B39" s="14"/>
      <c r="C39" s="91"/>
      <c r="D39" s="95" t="s">
        <v>53</v>
      </c>
      <c r="E39" s="30"/>
      <c r="F39" s="30"/>
      <c r="G39" s="25"/>
      <c r="H39" s="10"/>
      <c r="I39" s="29"/>
      <c r="J39" s="96" t="str" vm="17">
        <f>IF(E10&lt;&gt;"",E10,"")</f>
        <v>S</v>
      </c>
      <c r="K39" s="96" t="str" vm="18">
        <f>IF(F10&lt;&gt;"",F10,"")</f>
        <v>C</v>
      </c>
      <c r="L39" s="25"/>
      <c r="M39" s="97"/>
      <c r="N39" s="29"/>
      <c r="O39" s="98"/>
      <c r="S39" s="188" t="s">
        <v>54</v>
      </c>
      <c r="T39" s="189"/>
      <c r="U39" s="99"/>
      <c r="V39" s="19"/>
    </row>
    <row r="40" spans="1:22" s="1" customFormat="1" ht="16.5" customHeight="1">
      <c r="B40" s="14"/>
      <c r="C40" s="91"/>
      <c r="D40" s="95"/>
      <c r="E40" s="30"/>
      <c r="F40" s="30"/>
      <c r="G40" s="25"/>
      <c r="H40" s="10"/>
      <c r="I40" s="29"/>
      <c r="J40" s="100">
        <f>IF(J39="S",0.0526,IF(J39="M",0.1412,""))</f>
        <v>5.2600000000000001E-2</v>
      </c>
      <c r="K40" s="100">
        <f>IF(K39="C",0.2366,"")</f>
        <v>0.2366</v>
      </c>
      <c r="L40" s="25"/>
      <c r="M40" s="97"/>
      <c r="N40" s="29"/>
      <c r="O40" s="98"/>
      <c r="R40" s="30"/>
      <c r="S40" s="101" t="s">
        <v>55</v>
      </c>
      <c r="T40" s="102" t="s" vm="1">
        <v>56</v>
      </c>
      <c r="U40" s="99"/>
      <c r="V40" s="19"/>
    </row>
    <row r="41" spans="1:22" s="1" customFormat="1" ht="16.5" customHeight="1" thickBot="1">
      <c r="B41" s="14"/>
      <c r="C41" s="91"/>
      <c r="D41" s="95"/>
      <c r="E41" s="30"/>
      <c r="F41" s="30"/>
      <c r="G41" s="25"/>
      <c r="H41" s="10"/>
      <c r="I41" s="29"/>
      <c r="J41" s="30"/>
      <c r="K41" s="30"/>
      <c r="L41" s="25"/>
      <c r="M41" s="97"/>
      <c r="N41" s="29"/>
      <c r="O41" s="98"/>
      <c r="R41" s="96" t="s" vm="2">
        <v>57</v>
      </c>
      <c r="S41" s="103">
        <v>1</v>
      </c>
      <c r="T41" s="103">
        <v>1</v>
      </c>
      <c r="U41" s="99"/>
      <c r="V41" s="19"/>
    </row>
    <row r="42" spans="1:22" s="1" customFormat="1" ht="16.5" customHeight="1" thickTop="1" thickBot="1">
      <c r="B42" s="14"/>
      <c r="C42" s="91"/>
      <c r="D42" s="95" t="s">
        <v>58</v>
      </c>
      <c r="E42" s="30"/>
      <c r="F42" s="30"/>
      <c r="G42" s="25"/>
      <c r="H42" s="10"/>
      <c r="I42" s="29"/>
      <c r="J42" s="190" vm="3">
        <v>1.7758</v>
      </c>
      <c r="K42" s="191"/>
      <c r="L42" s="25"/>
      <c r="M42" s="97"/>
      <c r="N42" s="29"/>
      <c r="O42" s="98"/>
      <c r="R42" s="104" t="s" vm="4">
        <v>59</v>
      </c>
      <c r="S42" s="105">
        <v>0.91879999999999995</v>
      </c>
      <c r="T42" s="105">
        <v>0.92519999999999991</v>
      </c>
      <c r="U42" s="99"/>
      <c r="V42" s="19"/>
    </row>
    <row r="43" spans="1:22" s="1" customFormat="1" ht="16.5" customHeight="1" thickTop="1" thickBot="1">
      <c r="B43" s="14"/>
      <c r="C43" s="91"/>
      <c r="D43" s="106"/>
      <c r="E43" s="107"/>
      <c r="F43" s="107"/>
      <c r="G43" s="108"/>
      <c r="H43" s="109"/>
      <c r="I43" s="110"/>
      <c r="J43" s="107"/>
      <c r="K43" s="107"/>
      <c r="L43" s="108"/>
      <c r="M43" s="111"/>
      <c r="N43" s="29"/>
      <c r="O43" s="98"/>
      <c r="R43" s="104" t="s" vm="5">
        <v>60</v>
      </c>
      <c r="S43" s="105">
        <v>0.83700000000000008</v>
      </c>
      <c r="T43" s="105">
        <v>0.85140000000000005</v>
      </c>
      <c r="U43" s="99"/>
      <c r="V43" s="19"/>
    </row>
    <row r="44" spans="1:22" s="1" customFormat="1" ht="16.5" customHeight="1" thickTop="1" thickBot="1">
      <c r="A44" s="20"/>
      <c r="B44" s="14"/>
      <c r="C44" s="91"/>
      <c r="D44" s="192" t="s">
        <v>61</v>
      </c>
      <c r="E44" s="193"/>
      <c r="F44" s="193"/>
      <c r="G44" s="193"/>
      <c r="H44" s="193"/>
      <c r="I44" s="193"/>
      <c r="J44" s="193"/>
      <c r="K44" s="193"/>
      <c r="L44" s="193"/>
      <c r="M44" s="194"/>
      <c r="N44" s="95"/>
      <c r="O44" s="98"/>
      <c r="R44" s="104" t="s" vm="6">
        <v>62</v>
      </c>
      <c r="S44" s="105">
        <v>0.75470000000000004</v>
      </c>
      <c r="T44" s="105">
        <v>0.77729999999999999</v>
      </c>
      <c r="U44" s="99"/>
      <c r="V44" s="19"/>
    </row>
    <row r="45" spans="1:22" s="1" customFormat="1" ht="16.5" customHeight="1" thickTop="1" thickBot="1">
      <c r="A45" s="20"/>
      <c r="B45" s="14"/>
      <c r="C45" s="91"/>
      <c r="D45" s="195"/>
      <c r="E45" s="196"/>
      <c r="F45" s="196"/>
      <c r="G45" s="196"/>
      <c r="H45" s="196"/>
      <c r="I45" s="196"/>
      <c r="J45" s="196"/>
      <c r="K45" s="196"/>
      <c r="L45" s="196"/>
      <c r="M45" s="197"/>
      <c r="N45" s="95"/>
      <c r="O45" s="98"/>
      <c r="R45" s="104" t="s" vm="7">
        <v>63</v>
      </c>
      <c r="S45" s="105">
        <v>0.67110000000000003</v>
      </c>
      <c r="T45" s="105">
        <v>0.70209999999999995</v>
      </c>
      <c r="U45" s="99"/>
      <c r="V45" s="19"/>
    </row>
    <row r="46" spans="1:22" s="1" customFormat="1" ht="16.5" customHeight="1" thickTop="1" thickBot="1">
      <c r="A46" s="20"/>
      <c r="B46" s="14"/>
      <c r="C46" s="91"/>
      <c r="D46" s="195"/>
      <c r="E46" s="196"/>
      <c r="F46" s="196"/>
      <c r="G46" s="196"/>
      <c r="H46" s="196"/>
      <c r="I46" s="196"/>
      <c r="J46" s="196"/>
      <c r="K46" s="196"/>
      <c r="L46" s="196"/>
      <c r="M46" s="197"/>
      <c r="N46" s="95"/>
      <c r="O46" s="98"/>
      <c r="R46" s="104" t="s" vm="8">
        <v>64</v>
      </c>
      <c r="S46" s="105">
        <v>0.58820000000000006</v>
      </c>
      <c r="T46" s="105">
        <v>0.56830000000000003</v>
      </c>
      <c r="U46" s="99"/>
      <c r="V46" s="19"/>
    </row>
    <row r="47" spans="1:22" s="1" customFormat="1" ht="16.5" customHeight="1" thickTop="1" thickBot="1">
      <c r="A47" s="20"/>
      <c r="B47" s="14"/>
      <c r="C47" s="91"/>
      <c r="D47" s="195"/>
      <c r="E47" s="196"/>
      <c r="F47" s="196"/>
      <c r="G47" s="196"/>
      <c r="H47" s="196"/>
      <c r="I47" s="196"/>
      <c r="J47" s="196"/>
      <c r="K47" s="196"/>
      <c r="L47" s="196"/>
      <c r="M47" s="197"/>
      <c r="N47" s="95"/>
      <c r="O47" s="98"/>
      <c r="R47" s="104" t="s" vm="9">
        <v>65</v>
      </c>
      <c r="S47" s="105">
        <v>0.50539999999999996</v>
      </c>
      <c r="T47" s="105">
        <v>0.49270000000000003</v>
      </c>
      <c r="U47" s="99"/>
      <c r="V47" s="19"/>
    </row>
    <row r="48" spans="1:22" s="1" customFormat="1" ht="16.5" customHeight="1" thickTop="1" thickBot="1">
      <c r="A48" s="20"/>
      <c r="B48" s="14"/>
      <c r="C48" s="91"/>
      <c r="D48" s="195"/>
      <c r="E48" s="196"/>
      <c r="F48" s="196"/>
      <c r="G48" s="196"/>
      <c r="H48" s="196"/>
      <c r="I48" s="196"/>
      <c r="J48" s="196"/>
      <c r="K48" s="196"/>
      <c r="L48" s="196"/>
      <c r="M48" s="197"/>
      <c r="N48" s="95"/>
      <c r="O48" s="98"/>
      <c r="R48" s="104" t="s" vm="10">
        <v>66</v>
      </c>
      <c r="S48" s="105">
        <v>0.42130000000000001</v>
      </c>
      <c r="T48" s="105">
        <v>0.41820000000000002</v>
      </c>
      <c r="U48" s="99"/>
      <c r="V48" s="19"/>
    </row>
    <row r="49" spans="1:22" s="1" customFormat="1" ht="16.5" customHeight="1" thickTop="1" thickBot="1">
      <c r="A49" s="20"/>
      <c r="B49" s="14"/>
      <c r="C49" s="91"/>
      <c r="D49" s="195"/>
      <c r="E49" s="196"/>
      <c r="F49" s="196"/>
      <c r="G49" s="196"/>
      <c r="H49" s="196"/>
      <c r="I49" s="196"/>
      <c r="J49" s="196"/>
      <c r="K49" s="196"/>
      <c r="L49" s="196"/>
      <c r="M49" s="197"/>
      <c r="N49" s="95"/>
      <c r="O49" s="98"/>
      <c r="R49" s="104" t="s" vm="11">
        <v>67</v>
      </c>
      <c r="S49" s="105">
        <v>0.33850000000000002</v>
      </c>
      <c r="T49" s="105">
        <v>0.34409999999999996</v>
      </c>
      <c r="U49" s="99"/>
      <c r="V49" s="19"/>
    </row>
    <row r="50" spans="1:22" s="1" customFormat="1" ht="16.5" customHeight="1" thickTop="1" thickBot="1">
      <c r="A50" s="20"/>
      <c r="B50" s="14"/>
      <c r="C50" s="91"/>
      <c r="D50" s="195"/>
      <c r="E50" s="196"/>
      <c r="F50" s="196"/>
      <c r="G50" s="196"/>
      <c r="H50" s="196"/>
      <c r="I50" s="196"/>
      <c r="J50" s="196"/>
      <c r="K50" s="196"/>
      <c r="L50" s="196"/>
      <c r="M50" s="197"/>
      <c r="N50" s="95"/>
      <c r="O50" s="98"/>
      <c r="R50" s="104" t="s" vm="12">
        <v>68</v>
      </c>
      <c r="S50" s="105">
        <v>0.25209999999999999</v>
      </c>
      <c r="T50" s="105">
        <v>0.26519999999999999</v>
      </c>
      <c r="U50" s="99"/>
      <c r="V50" s="19"/>
    </row>
    <row r="51" spans="1:22" s="1" customFormat="1" ht="16.5" customHeight="1" thickTop="1" thickBot="1">
      <c r="A51" s="20"/>
      <c r="B51" s="14"/>
      <c r="C51" s="91"/>
      <c r="D51" s="195"/>
      <c r="E51" s="196"/>
      <c r="F51" s="196"/>
      <c r="G51" s="196"/>
      <c r="H51" s="196"/>
      <c r="I51" s="196"/>
      <c r="J51" s="196"/>
      <c r="K51" s="196"/>
      <c r="L51" s="196"/>
      <c r="M51" s="197"/>
      <c r="N51" s="95"/>
      <c r="O51" s="98"/>
      <c r="R51" s="104" t="s" vm="13">
        <v>69</v>
      </c>
      <c r="S51" s="105">
        <v>0.17059999999999997</v>
      </c>
      <c r="T51" s="105">
        <v>0.19020000000000001</v>
      </c>
      <c r="U51" s="99"/>
      <c r="V51" s="19"/>
    </row>
    <row r="52" spans="1:22" s="1" customFormat="1" ht="16.5" customHeight="1" thickTop="1">
      <c r="A52" s="20"/>
      <c r="B52" s="14"/>
      <c r="C52" s="91"/>
      <c r="D52" s="195"/>
      <c r="E52" s="196"/>
      <c r="F52" s="196"/>
      <c r="G52" s="196"/>
      <c r="H52" s="196"/>
      <c r="I52" s="196"/>
      <c r="J52" s="196"/>
      <c r="K52" s="196"/>
      <c r="L52" s="196"/>
      <c r="M52" s="197"/>
      <c r="N52" s="112"/>
      <c r="O52" s="98"/>
      <c r="R52" s="113" t="s" vm="14">
        <v>70</v>
      </c>
      <c r="S52" s="105">
        <v>8.5600000000000009E-2</v>
      </c>
      <c r="T52" s="105">
        <v>0.1142</v>
      </c>
      <c r="U52" s="99"/>
      <c r="V52" s="19"/>
    </row>
    <row r="53" spans="1:22" s="1" customFormat="1" ht="16.5" customHeight="1">
      <c r="A53" s="20"/>
      <c r="B53" s="14"/>
      <c r="C53" s="91"/>
      <c r="D53" s="198"/>
      <c r="E53" s="199"/>
      <c r="F53" s="199"/>
      <c r="G53" s="199"/>
      <c r="H53" s="199"/>
      <c r="I53" s="199"/>
      <c r="J53" s="199"/>
      <c r="K53" s="199"/>
      <c r="L53" s="199"/>
      <c r="M53" s="200"/>
      <c r="N53" s="112"/>
      <c r="O53" s="114"/>
      <c r="P53" s="107"/>
      <c r="Q53" s="108"/>
      <c r="R53" s="109"/>
      <c r="S53" s="110"/>
      <c r="T53" s="107"/>
      <c r="U53" s="115"/>
      <c r="V53" s="19"/>
    </row>
    <row r="54" spans="1:22" s="1" customFormat="1" ht="16.5" customHeight="1">
      <c r="A54" s="20"/>
      <c r="B54" s="14"/>
      <c r="C54" s="91"/>
      <c r="D54" s="29"/>
      <c r="E54" s="30"/>
      <c r="F54" s="30"/>
      <c r="G54" s="25"/>
      <c r="H54" s="10"/>
      <c r="I54" s="29"/>
      <c r="J54" s="30"/>
      <c r="K54" s="30"/>
      <c r="L54" s="25"/>
      <c r="M54" s="10"/>
      <c r="N54" s="29"/>
      <c r="O54" s="30"/>
      <c r="P54" s="30"/>
      <c r="Q54" s="25"/>
      <c r="R54" s="10"/>
      <c r="S54" s="29"/>
      <c r="T54" s="30"/>
      <c r="U54" s="116"/>
      <c r="V54" s="19"/>
    </row>
    <row r="55" spans="1:22" s="1" customFormat="1" ht="16.5" customHeight="1">
      <c r="A55" s="20"/>
      <c r="B55" s="14"/>
      <c r="C55" s="91"/>
      <c r="D55" s="29"/>
      <c r="E55" s="30"/>
      <c r="F55" s="30"/>
      <c r="G55" s="25"/>
      <c r="H55" s="10"/>
      <c r="I55" s="29"/>
      <c r="J55" s="30"/>
      <c r="K55" s="30"/>
      <c r="L55" s="25"/>
      <c r="M55" s="10"/>
      <c r="N55" s="29"/>
      <c r="O55" s="30"/>
      <c r="P55" s="30"/>
      <c r="Q55" s="25"/>
      <c r="R55" s="10"/>
      <c r="S55" s="29"/>
      <c r="T55" s="30"/>
      <c r="U55" s="116"/>
      <c r="V55" s="19"/>
    </row>
    <row r="56" spans="1:22" s="1" customFormat="1" ht="24" customHeight="1" thickBot="1">
      <c r="A56" s="20"/>
      <c r="B56" s="14"/>
      <c r="C56" s="117"/>
      <c r="D56" s="118" t="s">
        <v>71</v>
      </c>
      <c r="E56" s="83"/>
      <c r="F56" s="83"/>
      <c r="G56" s="83"/>
      <c r="H56" s="83"/>
      <c r="I56" s="83"/>
      <c r="J56" s="83"/>
      <c r="K56" s="83"/>
      <c r="L56" s="83"/>
      <c r="M56" s="83"/>
      <c r="N56" s="83"/>
      <c r="O56" s="83"/>
      <c r="P56" s="83"/>
      <c r="Q56" s="83"/>
      <c r="R56" s="83"/>
      <c r="S56" s="83"/>
      <c r="T56" s="83"/>
      <c r="U56" s="119"/>
      <c r="V56" s="19"/>
    </row>
    <row r="57" spans="1:22" s="1" customFormat="1" ht="35.1" customHeight="1" thickTop="1" thickBot="1">
      <c r="B57" s="14"/>
      <c r="C57" s="98"/>
      <c r="D57" s="201" t="s">
        <v>72</v>
      </c>
      <c r="E57" s="202"/>
      <c r="F57" s="202"/>
      <c r="G57" s="202"/>
      <c r="H57" s="202"/>
      <c r="I57" s="202"/>
      <c r="J57" s="202"/>
      <c r="K57" s="202"/>
      <c r="L57" s="202"/>
      <c r="M57" s="202"/>
      <c r="N57" s="202"/>
      <c r="O57" s="202"/>
      <c r="P57" s="202"/>
      <c r="Q57" s="202"/>
      <c r="R57" s="202"/>
      <c r="S57" s="202"/>
      <c r="T57" s="203"/>
      <c r="U57" s="120"/>
      <c r="V57" s="19"/>
    </row>
    <row r="58" spans="1:22" s="1" customFormat="1" ht="16.5" customHeight="1" thickTop="1">
      <c r="A58" s="20"/>
      <c r="B58" s="14"/>
      <c r="C58" s="98"/>
      <c r="U58" s="120"/>
      <c r="V58" s="19"/>
    </row>
    <row r="59" spans="1:22" s="1" customFormat="1" ht="16.5" customHeight="1">
      <c r="A59" s="20"/>
      <c r="B59" s="14"/>
      <c r="C59" s="98"/>
      <c r="U59" s="120"/>
      <c r="V59" s="19"/>
    </row>
    <row r="60" spans="1:22" s="1" customFormat="1" ht="16.5" customHeight="1">
      <c r="A60" s="20"/>
      <c r="B60" s="14"/>
      <c r="C60" s="121"/>
      <c r="D60" s="29" t="s">
        <v>73</v>
      </c>
      <c r="E60" s="30"/>
      <c r="F60" s="122" t="s" vm="8">
        <v>64</v>
      </c>
      <c r="G60" s="25"/>
      <c r="H60" s="10"/>
      <c r="I60" s="29" t="s">
        <v>74</v>
      </c>
      <c r="J60" s="122" t="str" vm="17">
        <f>$E$10</f>
        <v>S</v>
      </c>
      <c r="K60" s="30"/>
      <c r="L60" s="25"/>
      <c r="M60" s="10"/>
      <c r="N60" s="29"/>
      <c r="O60" s="30"/>
      <c r="P60" s="30"/>
      <c r="Q60" s="25"/>
      <c r="R60" s="10"/>
      <c r="S60" s="29"/>
      <c r="T60" s="30"/>
      <c r="U60" s="99"/>
      <c r="V60" s="19"/>
    </row>
    <row r="61" spans="1:22" s="1" customFormat="1" ht="16.5" customHeight="1">
      <c r="A61" s="20"/>
      <c r="B61" s="14"/>
      <c r="C61" s="121"/>
      <c r="D61" s="29"/>
      <c r="E61" s="30"/>
      <c r="F61" s="123"/>
      <c r="G61" s="25"/>
      <c r="H61" s="10"/>
      <c r="I61" s="29"/>
      <c r="J61" s="29"/>
      <c r="K61" s="30"/>
      <c r="L61" s="25"/>
      <c r="M61" s="10"/>
      <c r="N61" s="29"/>
      <c r="O61" s="30"/>
      <c r="P61" s="30"/>
      <c r="Q61" s="25"/>
      <c r="R61" s="10"/>
      <c r="S61" s="29"/>
      <c r="T61" s="30"/>
      <c r="U61" s="99"/>
      <c r="V61" s="19"/>
    </row>
    <row r="62" spans="1:22" s="1" customFormat="1" ht="16.5" customHeight="1">
      <c r="A62" s="20"/>
      <c r="B62" s="14"/>
      <c r="C62" s="121"/>
      <c r="D62" s="29" t="s">
        <v>22</v>
      </c>
      <c r="E62" s="124" t="s">
        <v>55</v>
      </c>
      <c r="F62" s="125" t="s" vm="1">
        <v>56</v>
      </c>
      <c r="G62" s="25"/>
      <c r="H62" s="10"/>
      <c r="I62" s="29" t="s">
        <v>22</v>
      </c>
      <c r="J62" s="124" t="s">
        <v>55</v>
      </c>
      <c r="K62" s="125" t="s" vm="1">
        <v>56</v>
      </c>
      <c r="L62" s="25"/>
      <c r="M62" s="10"/>
      <c r="N62" s="29" t="s">
        <v>22</v>
      </c>
      <c r="O62" s="124" t="s">
        <v>55</v>
      </c>
      <c r="P62" s="125" t="s" vm="1">
        <v>56</v>
      </c>
      <c r="Q62" s="25"/>
      <c r="R62" s="10"/>
      <c r="S62" s="29" t="s">
        <v>22</v>
      </c>
      <c r="T62" s="124" t="s">
        <v>55</v>
      </c>
      <c r="U62" s="125" t="s" vm="1">
        <v>56</v>
      </c>
      <c r="V62" s="19"/>
    </row>
    <row r="63" spans="1:22" s="1" customFormat="1" ht="16.5" customHeight="1">
      <c r="A63" s="20"/>
      <c r="B63" s="14"/>
      <c r="C63" s="126" t="s">
        <v>75</v>
      </c>
      <c r="D63" s="127" t="str" vm="106">
        <f>$D$11</f>
        <v>1838</v>
      </c>
      <c r="E63" s="128">
        <f>IFERROR(ROUND(VLOOKUP(F60,R41:T52,2,FALSE)*VLOOKUP(D63,D11:F34,IF(J60="S",2,3),FALSE),0),"")</f>
        <v>58379</v>
      </c>
      <c r="F63" s="75">
        <f>IFERROR(ROUND(VLOOKUP(F60,R41:T52,3,FALSE)*VLOOKUP(D63,D11:F34,IF(J60="S",2,3),FALSE),0),"")</f>
        <v>56404</v>
      </c>
      <c r="G63" s="25"/>
      <c r="H63" s="129" t="s" vm="15">
        <v>32</v>
      </c>
      <c r="I63" s="127">
        <f>$I$11</f>
        <v>0</v>
      </c>
      <c r="J63" s="74" t="str">
        <f>IFERROR(ROUND(VLOOKUP($F$60,$R$41:$T$52,2,FALSE)*VLOOKUP($I63,$I$11:$K$25,IF($J$60="S",2,3),FALSE),0),"")</f>
        <v/>
      </c>
      <c r="K63" s="75" t="str">
        <f>IFERROR(ROUND(VLOOKUP($F$60,$R$41:$T$52,3,FALSE)*VLOOKUP($I63,$I$11:$K$25,IF($J$60="S",2,3),FALSE),0),"")</f>
        <v/>
      </c>
      <c r="L63" s="25"/>
      <c r="M63" s="129" t="s" vm="16">
        <v>28</v>
      </c>
      <c r="N63" s="127">
        <f>$N$11</f>
        <v>0</v>
      </c>
      <c r="O63" s="74" t="str">
        <f>IFERROR(ROUND(VLOOKUP($F$60,$R$41:$T$52,2,FALSE)*VLOOKUP($N63,$N$11:$P$24,IF($J$60="S",2,3),FALSE),0),"")</f>
        <v/>
      </c>
      <c r="P63" s="75" t="str">
        <f>IFERROR(ROUND(VLOOKUP($F$60,$R$41:$T$52,3,FALSE)*VLOOKUP($N63,$N$11:$P$24,IF($J$60="S",2,3),FALSE),0),"")</f>
        <v/>
      </c>
      <c r="Q63" s="25"/>
      <c r="R63" s="129" t="s">
        <v>35</v>
      </c>
      <c r="S63" s="127">
        <f>$S$11</f>
        <v>0</v>
      </c>
      <c r="T63" s="74" t="str">
        <f>IFERROR(ROUND(VLOOKUP($F$60,$R$41:$T$52,2,FALSE)*VLOOKUP($S63,$S$11:$U$23,IF($J$60="S",2,3),FALSE),0),"")</f>
        <v/>
      </c>
      <c r="U63" s="130" t="str">
        <f>IFERROR(ROUND(VLOOKUP($F$60,$R$41:$T$52,3,FALSE)*VLOOKUP($S63,$S$11:$U$23,IF($J$60="S",2,3),FALSE),0),"")</f>
        <v/>
      </c>
      <c r="V63" s="19"/>
    </row>
    <row r="64" spans="1:22" s="1" customFormat="1" ht="16.5" customHeight="1">
      <c r="A64" s="20"/>
      <c r="B64" s="14"/>
      <c r="C64" s="121"/>
      <c r="D64" s="29"/>
      <c r="E64" s="30"/>
      <c r="F64" s="30"/>
      <c r="G64" s="25"/>
      <c r="H64" s="10"/>
      <c r="I64" s="29"/>
      <c r="J64" s="30"/>
      <c r="K64" s="30"/>
      <c r="L64" s="25"/>
      <c r="M64" s="10"/>
      <c r="N64" s="29"/>
      <c r="O64" s="30"/>
      <c r="P64" s="30"/>
      <c r="Q64" s="25"/>
      <c r="R64" s="10"/>
      <c r="S64" s="29"/>
      <c r="T64" s="30"/>
      <c r="U64" s="99"/>
      <c r="V64" s="19"/>
    </row>
    <row r="65" spans="1:40" s="1" customFormat="1" ht="16.5" customHeight="1">
      <c r="A65" s="20"/>
      <c r="B65" s="14"/>
      <c r="C65" s="121"/>
      <c r="D65" s="29"/>
      <c r="E65" s="30"/>
      <c r="F65" s="30"/>
      <c r="G65" s="25"/>
      <c r="H65" s="10"/>
      <c r="I65" s="29"/>
      <c r="J65" s="30"/>
      <c r="K65" s="30"/>
      <c r="L65" s="25"/>
      <c r="M65" s="10"/>
      <c r="N65" s="29"/>
      <c r="O65" s="30"/>
      <c r="P65" s="30"/>
      <c r="Q65" s="25"/>
      <c r="R65" s="10"/>
      <c r="S65" s="29"/>
      <c r="T65" s="30"/>
      <c r="U65" s="99"/>
      <c r="V65" s="19"/>
    </row>
    <row r="66" spans="1:40" s="1" customFormat="1" ht="16.5" customHeight="1">
      <c r="A66" s="20"/>
      <c r="B66" s="14"/>
      <c r="C66" s="131"/>
      <c r="D66" s="110"/>
      <c r="E66" s="107"/>
      <c r="F66" s="107"/>
      <c r="G66" s="108"/>
      <c r="H66" s="109"/>
      <c r="I66" s="110"/>
      <c r="J66" s="107"/>
      <c r="K66" s="107"/>
      <c r="L66" s="108"/>
      <c r="M66" s="109"/>
      <c r="N66" s="110"/>
      <c r="O66" s="107"/>
      <c r="P66" s="107"/>
      <c r="Q66" s="108"/>
      <c r="R66" s="109"/>
      <c r="S66" s="110"/>
      <c r="T66" s="107"/>
      <c r="U66" s="115"/>
      <c r="V66" s="19"/>
    </row>
    <row r="67" spans="1:40" s="1" customFormat="1" ht="8.1" customHeight="1">
      <c r="A67" s="20"/>
      <c r="B67" s="18"/>
      <c r="C67" s="25"/>
      <c r="D67" s="37"/>
      <c r="G67" s="25"/>
      <c r="H67" s="25"/>
      <c r="I67" s="37"/>
      <c r="L67" s="25"/>
      <c r="M67" s="25"/>
      <c r="N67" s="37"/>
      <c r="Q67" s="25"/>
      <c r="R67" s="25"/>
      <c r="S67" s="37"/>
      <c r="V67" s="19"/>
    </row>
    <row r="68" spans="1:40" s="1" customFormat="1" ht="8.1" customHeight="1">
      <c r="A68" s="20"/>
      <c r="B68" s="40"/>
      <c r="C68" s="132"/>
      <c r="D68" s="133"/>
      <c r="E68" s="134"/>
      <c r="F68" s="134"/>
      <c r="G68" s="132"/>
      <c r="H68" s="132"/>
      <c r="I68" s="133"/>
      <c r="J68" s="134"/>
      <c r="K68" s="134"/>
      <c r="L68" s="132"/>
      <c r="M68" s="132"/>
      <c r="N68" s="133"/>
      <c r="O68" s="134"/>
      <c r="P68" s="134"/>
      <c r="Q68" s="132"/>
      <c r="R68" s="132"/>
      <c r="S68" s="133"/>
      <c r="T68" s="134"/>
      <c r="U68" s="134"/>
      <c r="V68" s="44"/>
    </row>
    <row r="69" spans="1:40" ht="12" customHeight="1">
      <c r="F69" s="47"/>
      <c r="G69" s="50"/>
      <c r="H69" s="48"/>
      <c r="I69" s="49"/>
      <c r="J69" s="47"/>
      <c r="K69" s="47"/>
      <c r="L69" s="50"/>
      <c r="M69" s="48"/>
      <c r="N69" s="49"/>
      <c r="O69" s="47"/>
      <c r="P69" s="47"/>
      <c r="Q69" s="50"/>
      <c r="R69" s="48"/>
      <c r="S69" s="49"/>
      <c r="T69" s="47"/>
      <c r="U69" s="47"/>
      <c r="AK69" s="20"/>
      <c r="AL69" s="20"/>
      <c r="AM69" s="20"/>
      <c r="AN69" s="20"/>
    </row>
    <row r="70" spans="1:40" ht="12" customHeight="1">
      <c r="F70" s="47"/>
      <c r="G70" s="50"/>
      <c r="H70" s="48"/>
      <c r="I70" s="49"/>
      <c r="J70" s="47"/>
      <c r="K70" s="47"/>
      <c r="L70" s="50"/>
      <c r="M70" s="48"/>
      <c r="N70" s="49"/>
      <c r="O70" s="47"/>
      <c r="P70" s="47"/>
      <c r="Q70" s="50"/>
      <c r="R70" s="48"/>
      <c r="S70" s="49"/>
      <c r="T70" s="47"/>
      <c r="U70" s="47"/>
      <c r="AK70" s="20"/>
      <c r="AL70" s="20"/>
      <c r="AM70" s="20"/>
      <c r="AN70" s="20"/>
    </row>
    <row r="71" spans="1:40" ht="12" customHeight="1">
      <c r="F71" s="47"/>
      <c r="G71" s="51"/>
      <c r="H71" s="25"/>
      <c r="I71" s="1"/>
      <c r="J71" s="47"/>
      <c r="K71" s="47"/>
      <c r="L71" s="51"/>
      <c r="M71" s="25"/>
      <c r="N71" s="1"/>
      <c r="O71" s="47"/>
      <c r="P71" s="47"/>
      <c r="Q71" s="51"/>
      <c r="R71" s="25"/>
      <c r="S71" s="1"/>
      <c r="T71" s="47"/>
      <c r="U71" s="47"/>
      <c r="AK71" s="20"/>
      <c r="AL71" s="20"/>
      <c r="AM71" s="20"/>
      <c r="AN71" s="20"/>
    </row>
    <row r="72" spans="1:40" ht="12" customHeight="1">
      <c r="F72" s="47"/>
      <c r="G72" s="54"/>
      <c r="H72" s="52"/>
      <c r="I72" s="53"/>
      <c r="J72" s="47"/>
      <c r="K72" s="47"/>
      <c r="L72" s="54"/>
      <c r="M72" s="52"/>
      <c r="N72" s="53"/>
      <c r="O72" s="47"/>
      <c r="P72" s="47"/>
      <c r="Q72" s="54"/>
      <c r="R72" s="52"/>
      <c r="S72" s="53"/>
      <c r="T72" s="47"/>
      <c r="U72" s="47"/>
      <c r="AK72" s="20"/>
      <c r="AL72" s="20"/>
      <c r="AM72" s="20"/>
      <c r="AN72" s="20"/>
    </row>
    <row r="73" spans="1:40" ht="12" customHeight="1">
      <c r="F73" s="47"/>
      <c r="G73" s="54"/>
      <c r="H73" s="52"/>
      <c r="I73" s="53"/>
      <c r="J73" s="47"/>
      <c r="K73" s="47"/>
      <c r="L73" s="54"/>
      <c r="M73" s="52"/>
      <c r="N73" s="53"/>
      <c r="O73" s="47"/>
      <c r="P73" s="47"/>
      <c r="Q73" s="54"/>
      <c r="R73" s="52"/>
      <c r="S73" s="53"/>
      <c r="T73" s="47"/>
      <c r="U73" s="47"/>
      <c r="AK73" s="20"/>
      <c r="AL73" s="20"/>
      <c r="AM73" s="20"/>
      <c r="AN73" s="20"/>
    </row>
    <row r="74" spans="1:40" ht="12" customHeight="1">
      <c r="F74" s="47"/>
      <c r="H74" s="25"/>
      <c r="I74" s="37"/>
      <c r="J74" s="47"/>
      <c r="K74" s="47"/>
      <c r="M74" s="25"/>
      <c r="N74" s="37"/>
      <c r="O74" s="47"/>
      <c r="P74" s="47"/>
      <c r="R74" s="25"/>
      <c r="S74" s="37"/>
      <c r="T74" s="47"/>
      <c r="U74" s="47"/>
      <c r="AK74" s="20"/>
      <c r="AL74" s="20"/>
      <c r="AM74" s="20"/>
      <c r="AN74" s="20"/>
    </row>
    <row r="75" spans="1:40" s="11" customFormat="1" ht="15" customHeight="1">
      <c r="C75" s="10"/>
      <c r="D75" s="35"/>
      <c r="E75" s="47"/>
      <c r="F75" s="47"/>
      <c r="H75" s="10"/>
      <c r="I75" s="35"/>
      <c r="J75" s="47"/>
      <c r="K75" s="47"/>
      <c r="M75" s="10"/>
      <c r="N75" s="35"/>
      <c r="O75" s="47"/>
      <c r="P75" s="47"/>
      <c r="R75" s="10"/>
      <c r="S75" s="35"/>
      <c r="T75" s="47"/>
      <c r="U75" s="47"/>
    </row>
    <row r="76" spans="1:40" s="13" customFormat="1" ht="15" customHeight="1">
      <c r="A76" s="55"/>
      <c r="C76" s="15"/>
      <c r="D76" s="16"/>
      <c r="E76" s="47"/>
      <c r="F76" s="47"/>
      <c r="H76" s="15"/>
      <c r="I76" s="16"/>
      <c r="J76" s="47"/>
      <c r="K76" s="47"/>
      <c r="M76" s="15"/>
      <c r="N76" s="16"/>
      <c r="O76" s="47"/>
      <c r="P76" s="47"/>
      <c r="R76" s="15"/>
      <c r="S76" s="16"/>
      <c r="T76" s="47"/>
      <c r="U76" s="47"/>
    </row>
    <row r="77" spans="1:40">
      <c r="A77" s="55"/>
    </row>
    <row r="79" spans="1:40" ht="15" customHeight="1">
      <c r="A79" s="55"/>
      <c r="C79" s="25"/>
      <c r="D79" s="37"/>
      <c r="E79" s="1"/>
      <c r="F79" s="1"/>
      <c r="G79" s="1"/>
      <c r="H79" s="25"/>
      <c r="I79" s="37"/>
      <c r="J79" s="1"/>
      <c r="K79" s="1"/>
      <c r="L79" s="1"/>
      <c r="M79" s="25"/>
      <c r="N79" s="37"/>
      <c r="O79" s="1"/>
      <c r="P79" s="1"/>
      <c r="Q79" s="1"/>
      <c r="R79" s="25"/>
      <c r="S79" s="37"/>
      <c r="T79" s="1"/>
      <c r="U79" s="1"/>
      <c r="AK79" s="20"/>
      <c r="AL79" s="20"/>
      <c r="AM79" s="20"/>
      <c r="AN79" s="20"/>
    </row>
    <row r="80" spans="1:40" s="1" customFormat="1" ht="15" customHeight="1">
      <c r="A80" s="55"/>
      <c r="C80" s="25"/>
      <c r="D80" s="37"/>
      <c r="H80" s="25"/>
      <c r="I80" s="37"/>
      <c r="M80" s="25"/>
      <c r="N80" s="37"/>
      <c r="R80" s="25"/>
      <c r="S80" s="37"/>
    </row>
    <row r="81" spans="1:19" s="1" customFormat="1" ht="15" customHeight="1">
      <c r="A81" s="53"/>
      <c r="C81" s="25"/>
      <c r="D81" s="37"/>
      <c r="H81" s="25"/>
      <c r="I81" s="37"/>
      <c r="M81" s="25"/>
      <c r="N81" s="37"/>
      <c r="R81" s="25"/>
      <c r="S81" s="37"/>
    </row>
    <row r="82" spans="1:19" s="1" customFormat="1">
      <c r="A82" s="20"/>
      <c r="C82" s="25"/>
      <c r="D82" s="37"/>
      <c r="G82" s="25"/>
      <c r="H82" s="25"/>
      <c r="I82" s="37"/>
      <c r="L82" s="25"/>
      <c r="M82" s="25"/>
      <c r="N82" s="37"/>
      <c r="Q82" s="25"/>
      <c r="R82" s="25"/>
      <c r="S82" s="37"/>
    </row>
    <row r="83" spans="1:19" s="1" customFormat="1">
      <c r="A83" s="20"/>
      <c r="C83" s="25"/>
      <c r="D83" s="37"/>
      <c r="G83" s="25"/>
      <c r="H83" s="25"/>
      <c r="I83" s="37"/>
      <c r="L83" s="25"/>
      <c r="M83" s="25"/>
      <c r="N83" s="37"/>
      <c r="Q83" s="25"/>
      <c r="R83" s="25"/>
      <c r="S83" s="37"/>
    </row>
    <row r="84" spans="1:19" s="1" customFormat="1">
      <c r="A84" s="20"/>
      <c r="C84" s="25"/>
      <c r="D84" s="37"/>
      <c r="G84" s="25"/>
      <c r="H84" s="25"/>
      <c r="I84" s="37"/>
      <c r="L84" s="25"/>
      <c r="M84" s="25"/>
      <c r="N84" s="37"/>
      <c r="Q84" s="25"/>
      <c r="R84" s="25"/>
      <c r="S84" s="37"/>
    </row>
    <row r="85" spans="1:19" s="1" customFormat="1">
      <c r="A85" s="20"/>
      <c r="C85" s="25"/>
      <c r="D85" s="37"/>
      <c r="G85" s="25"/>
      <c r="H85" s="25"/>
      <c r="I85" s="37"/>
      <c r="L85" s="25"/>
      <c r="M85" s="25"/>
      <c r="N85" s="37"/>
      <c r="Q85" s="25"/>
      <c r="R85" s="25"/>
      <c r="S85" s="37"/>
    </row>
    <row r="86" spans="1:19" s="1" customFormat="1">
      <c r="A86" s="20"/>
      <c r="C86" s="25"/>
      <c r="D86" s="37"/>
      <c r="G86" s="25"/>
      <c r="H86" s="25"/>
      <c r="I86" s="37"/>
      <c r="L86" s="25"/>
      <c r="M86" s="25"/>
      <c r="N86" s="37"/>
      <c r="Q86" s="25"/>
      <c r="R86" s="25"/>
      <c r="S86" s="37"/>
    </row>
    <row r="87" spans="1:19" s="1" customFormat="1">
      <c r="A87" s="20"/>
      <c r="C87" s="25"/>
      <c r="D87" s="37"/>
      <c r="G87" s="25"/>
      <c r="H87" s="25"/>
      <c r="I87" s="37"/>
      <c r="L87" s="25"/>
      <c r="M87" s="25"/>
      <c r="N87" s="37"/>
      <c r="Q87" s="25"/>
      <c r="R87" s="25"/>
      <c r="S87" s="37"/>
    </row>
    <row r="88" spans="1:19" s="1" customFormat="1">
      <c r="A88" s="20"/>
      <c r="C88" s="25"/>
      <c r="D88" s="37"/>
      <c r="G88" s="25"/>
      <c r="H88" s="25"/>
      <c r="I88" s="37"/>
      <c r="L88" s="25"/>
      <c r="M88" s="25"/>
      <c r="N88" s="37"/>
      <c r="Q88" s="25"/>
      <c r="R88" s="25"/>
      <c r="S88" s="37"/>
    </row>
    <row r="89" spans="1:19" s="1" customFormat="1">
      <c r="A89" s="20"/>
      <c r="C89" s="25"/>
      <c r="D89" s="37"/>
      <c r="G89" s="25"/>
      <c r="H89" s="25"/>
      <c r="I89" s="37"/>
      <c r="L89" s="25"/>
      <c r="M89" s="25"/>
      <c r="N89" s="37"/>
      <c r="Q89" s="25"/>
      <c r="R89" s="25"/>
      <c r="S89" s="37"/>
    </row>
    <row r="90" spans="1:19" s="1" customFormat="1">
      <c r="A90" s="20"/>
      <c r="C90" s="25"/>
      <c r="D90" s="37"/>
      <c r="G90" s="25"/>
      <c r="H90" s="25"/>
      <c r="I90" s="37"/>
      <c r="L90" s="25"/>
      <c r="M90" s="25"/>
      <c r="N90" s="37"/>
      <c r="Q90" s="25"/>
      <c r="R90" s="25"/>
      <c r="S90" s="37"/>
    </row>
    <row r="91" spans="1:19" s="1" customFormat="1">
      <c r="A91" s="20"/>
      <c r="C91" s="25"/>
      <c r="D91" s="37"/>
      <c r="G91" s="25"/>
      <c r="H91" s="25"/>
      <c r="I91" s="37"/>
      <c r="L91" s="25"/>
      <c r="M91" s="25"/>
      <c r="N91" s="37"/>
      <c r="Q91" s="25"/>
      <c r="R91" s="25"/>
      <c r="S91" s="37"/>
    </row>
    <row r="92" spans="1:19" s="1" customFormat="1">
      <c r="A92" s="20"/>
      <c r="C92" s="25"/>
      <c r="D92" s="37"/>
      <c r="G92" s="25"/>
      <c r="H92" s="25"/>
      <c r="I92" s="37"/>
      <c r="L92" s="25"/>
      <c r="M92" s="25"/>
      <c r="N92" s="37"/>
      <c r="Q92" s="25"/>
      <c r="R92" s="25"/>
      <c r="S92" s="37"/>
    </row>
    <row r="93" spans="1:19" s="1" customFormat="1">
      <c r="A93" s="20"/>
      <c r="C93" s="25"/>
      <c r="D93" s="37"/>
      <c r="G93" s="25"/>
      <c r="H93" s="25"/>
      <c r="I93" s="37"/>
      <c r="L93" s="25"/>
      <c r="M93" s="25"/>
      <c r="N93" s="37"/>
      <c r="Q93" s="25"/>
      <c r="R93" s="25"/>
      <c r="S93" s="37"/>
    </row>
    <row r="94" spans="1:19" s="1" customFormat="1">
      <c r="A94" s="20"/>
      <c r="C94" s="25"/>
      <c r="D94" s="37"/>
      <c r="G94" s="25"/>
      <c r="H94" s="25"/>
      <c r="I94" s="37"/>
      <c r="L94" s="25"/>
      <c r="M94" s="25"/>
      <c r="N94" s="37"/>
      <c r="Q94" s="25"/>
      <c r="R94" s="25"/>
      <c r="S94" s="37"/>
    </row>
    <row r="95" spans="1:19" s="1" customFormat="1">
      <c r="A95" s="20"/>
      <c r="C95" s="25"/>
      <c r="D95" s="37"/>
      <c r="G95" s="25"/>
      <c r="H95" s="25"/>
      <c r="I95" s="37"/>
      <c r="L95" s="25"/>
      <c r="M95" s="25"/>
      <c r="N95" s="37"/>
      <c r="Q95" s="25"/>
      <c r="R95" s="25"/>
      <c r="S95" s="37"/>
    </row>
    <row r="96" spans="1:19" s="1" customFormat="1">
      <c r="A96" s="20"/>
      <c r="C96" s="25"/>
      <c r="D96" s="37"/>
      <c r="G96" s="25"/>
      <c r="H96" s="25"/>
      <c r="I96" s="37"/>
      <c r="L96" s="25"/>
      <c r="M96" s="25"/>
      <c r="N96" s="37"/>
      <c r="Q96" s="25"/>
      <c r="R96" s="25"/>
      <c r="S96" s="37"/>
    </row>
    <row r="97" spans="1:19" s="1" customFormat="1">
      <c r="A97" s="20"/>
      <c r="C97" s="25"/>
      <c r="D97" s="37"/>
      <c r="G97" s="25"/>
      <c r="H97" s="25"/>
      <c r="I97" s="37"/>
      <c r="L97" s="25"/>
      <c r="M97" s="25"/>
      <c r="N97" s="37"/>
      <c r="Q97" s="25"/>
      <c r="R97" s="25"/>
      <c r="S97" s="37"/>
    </row>
    <row r="98" spans="1:19" s="1" customFormat="1">
      <c r="A98" s="20"/>
      <c r="C98" s="25"/>
      <c r="D98" s="37"/>
      <c r="G98" s="25"/>
      <c r="H98" s="25"/>
      <c r="I98" s="37"/>
      <c r="L98" s="25"/>
      <c r="M98" s="25"/>
      <c r="N98" s="37"/>
      <c r="Q98" s="25"/>
      <c r="R98" s="25"/>
      <c r="S98" s="37"/>
    </row>
    <row r="99" spans="1:19" s="1" customFormat="1">
      <c r="A99" s="20"/>
      <c r="C99" s="25"/>
      <c r="D99" s="37"/>
      <c r="G99" s="25"/>
      <c r="H99" s="25"/>
      <c r="I99" s="37"/>
      <c r="L99" s="25"/>
      <c r="M99" s="25"/>
      <c r="N99" s="37"/>
      <c r="Q99" s="25"/>
      <c r="R99" s="25"/>
      <c r="S99" s="37"/>
    </row>
    <row r="100" spans="1:19" s="1" customFormat="1">
      <c r="A100" s="20"/>
      <c r="C100" s="25"/>
      <c r="D100" s="37"/>
      <c r="G100" s="25"/>
      <c r="H100" s="25"/>
      <c r="I100" s="37"/>
      <c r="L100" s="25"/>
      <c r="M100" s="25"/>
      <c r="N100" s="37"/>
      <c r="Q100" s="25"/>
      <c r="R100" s="25"/>
      <c r="S100" s="37"/>
    </row>
    <row r="101" spans="1:19" s="1" customFormat="1">
      <c r="A101" s="20"/>
      <c r="C101" s="25"/>
      <c r="D101" s="37"/>
      <c r="G101" s="25"/>
      <c r="H101" s="25"/>
      <c r="I101" s="37"/>
      <c r="L101" s="25"/>
      <c r="M101" s="25"/>
      <c r="N101" s="37"/>
      <c r="Q101" s="25"/>
      <c r="R101" s="25"/>
      <c r="S101" s="37"/>
    </row>
    <row r="102" spans="1:19" s="1" customFormat="1">
      <c r="A102" s="20"/>
      <c r="C102" s="25"/>
      <c r="D102" s="37"/>
      <c r="G102" s="25"/>
      <c r="H102" s="25"/>
      <c r="I102" s="37"/>
      <c r="L102" s="25"/>
      <c r="M102" s="25"/>
      <c r="N102" s="37"/>
      <c r="Q102" s="25"/>
      <c r="R102" s="25"/>
      <c r="S102" s="37"/>
    </row>
    <row r="103" spans="1:19" s="1" customFormat="1">
      <c r="A103" s="20"/>
      <c r="C103" s="25"/>
      <c r="D103" s="37"/>
      <c r="G103" s="25"/>
      <c r="H103" s="25"/>
      <c r="I103" s="37"/>
      <c r="L103" s="25"/>
      <c r="M103" s="25"/>
      <c r="N103" s="37"/>
      <c r="Q103" s="25"/>
      <c r="R103" s="25"/>
      <c r="S103" s="37"/>
    </row>
    <row r="104" spans="1:19" s="1" customFormat="1">
      <c r="A104" s="20"/>
      <c r="C104" s="25"/>
      <c r="D104" s="37"/>
      <c r="G104" s="25"/>
      <c r="H104" s="25"/>
      <c r="I104" s="37"/>
      <c r="L104" s="25"/>
      <c r="M104" s="25"/>
      <c r="N104" s="37"/>
      <c r="Q104" s="25"/>
      <c r="R104" s="25"/>
      <c r="S104" s="37"/>
    </row>
    <row r="105" spans="1:19" s="1" customFormat="1">
      <c r="A105" s="20"/>
      <c r="C105" s="25"/>
      <c r="D105" s="37"/>
      <c r="G105" s="25"/>
      <c r="H105" s="25"/>
      <c r="I105" s="37"/>
      <c r="L105" s="25"/>
      <c r="M105" s="25"/>
      <c r="N105" s="37"/>
      <c r="Q105" s="25"/>
      <c r="R105" s="25"/>
      <c r="S105" s="37"/>
    </row>
    <row r="106" spans="1:19" s="1" customFormat="1">
      <c r="A106" s="20"/>
      <c r="C106" s="25"/>
      <c r="D106" s="37"/>
      <c r="G106" s="25"/>
      <c r="H106" s="25"/>
      <c r="I106" s="37"/>
      <c r="L106" s="25"/>
      <c r="M106" s="25"/>
      <c r="N106" s="37"/>
      <c r="Q106" s="25"/>
      <c r="R106" s="25"/>
      <c r="S106" s="37"/>
    </row>
    <row r="107" spans="1:19" s="1" customFormat="1">
      <c r="A107" s="20"/>
      <c r="C107" s="25"/>
      <c r="D107" s="37"/>
      <c r="G107" s="25"/>
      <c r="H107" s="25"/>
      <c r="I107" s="37"/>
      <c r="L107" s="25"/>
      <c r="M107" s="25"/>
      <c r="N107" s="37"/>
      <c r="Q107" s="25"/>
      <c r="R107" s="25"/>
      <c r="S107" s="37"/>
    </row>
    <row r="108" spans="1:19" s="1" customFormat="1">
      <c r="A108" s="20"/>
      <c r="C108" s="25"/>
      <c r="D108" s="37"/>
      <c r="G108" s="25"/>
      <c r="H108" s="25"/>
      <c r="I108" s="37"/>
      <c r="L108" s="25"/>
      <c r="M108" s="25"/>
      <c r="N108" s="37"/>
      <c r="Q108" s="25"/>
      <c r="R108" s="25"/>
      <c r="S108" s="37"/>
    </row>
    <row r="109" spans="1:19" s="1" customFormat="1">
      <c r="A109" s="20"/>
      <c r="C109" s="25"/>
      <c r="D109" s="37"/>
      <c r="G109" s="25"/>
      <c r="H109" s="25"/>
      <c r="I109" s="37"/>
      <c r="L109" s="25"/>
      <c r="M109" s="25"/>
      <c r="N109" s="37"/>
      <c r="Q109" s="25"/>
      <c r="R109" s="25"/>
      <c r="S109" s="37"/>
    </row>
    <row r="110" spans="1:19" s="1" customFormat="1">
      <c r="A110" s="20"/>
      <c r="C110" s="25"/>
      <c r="D110" s="37"/>
      <c r="G110" s="25"/>
      <c r="H110" s="25"/>
      <c r="I110" s="37"/>
      <c r="L110" s="25"/>
      <c r="M110" s="25"/>
      <c r="N110" s="37"/>
      <c r="Q110" s="25"/>
      <c r="R110" s="25"/>
      <c r="S110" s="37"/>
    </row>
    <row r="111" spans="1:19" s="1" customFormat="1">
      <c r="A111" s="20"/>
      <c r="C111" s="25"/>
      <c r="D111" s="37"/>
      <c r="G111" s="25"/>
      <c r="H111" s="25"/>
      <c r="I111" s="37"/>
      <c r="L111" s="25"/>
      <c r="M111" s="25"/>
      <c r="N111" s="37"/>
      <c r="Q111" s="25"/>
      <c r="R111" s="25"/>
      <c r="S111" s="37"/>
    </row>
    <row r="112" spans="1:19" s="1" customFormat="1">
      <c r="A112" s="20"/>
      <c r="C112" s="25"/>
      <c r="D112" s="37"/>
      <c r="G112" s="25"/>
      <c r="H112" s="25"/>
      <c r="I112" s="37"/>
      <c r="L112" s="25"/>
      <c r="M112" s="25"/>
      <c r="N112" s="37"/>
      <c r="Q112" s="25"/>
      <c r="R112" s="25"/>
      <c r="S112" s="37"/>
    </row>
    <row r="113" spans="1:19" s="1" customFormat="1">
      <c r="A113" s="20"/>
      <c r="C113" s="25"/>
      <c r="D113" s="37"/>
      <c r="G113" s="25"/>
      <c r="H113" s="25"/>
      <c r="I113" s="37"/>
      <c r="L113" s="25"/>
      <c r="M113" s="25"/>
      <c r="N113" s="37"/>
      <c r="Q113" s="25"/>
      <c r="R113" s="25"/>
      <c r="S113" s="37"/>
    </row>
    <row r="980" spans="974:974">
      <c r="AKL980" s="20">
        <v>0</v>
      </c>
    </row>
  </sheetData>
  <sheetProtection algorithmName="SHA-512" hashValue="gG2oixaL71/TOQ8GPfFXoTIJc/fgRMxLSUzi3rDxvXO451R0+Gw6uH3PdlE5uRAPN25JtpUZkLoTtbEzoPkxTA==" saltValue="WcDSCwtV6sQWWG4hmAg2VQ==" spinCount="100000" sheet="1" objects="1" scenarios="1"/>
  <mergeCells count="12">
    <mergeCell ref="S39:T39"/>
    <mergeCell ref="J42:K42"/>
    <mergeCell ref="D44:M53"/>
    <mergeCell ref="D57:T57"/>
    <mergeCell ref="C2:F2"/>
    <mergeCell ref="H2:K2"/>
    <mergeCell ref="M2:P2"/>
    <mergeCell ref="T2:U2"/>
    <mergeCell ref="E4:F4"/>
    <mergeCell ref="J4:K4"/>
    <mergeCell ref="O4:P4"/>
    <mergeCell ref="T4:U4"/>
  </mergeCells>
  <dataValidations count="8">
    <dataValidation type="list" showInputMessage="1" showErrorMessage="1" sqref="F60" xr:uid="{EBB72EB9-C2E3-4C71-9407-F3A4ED53B84D}">
      <formula1>$R$41:$R$52</formula1>
    </dataValidation>
    <dataValidation type="list" allowBlank="1" showInputMessage="1" showErrorMessage="1" sqref="S63" xr:uid="{A9E58FB6-A7B4-45D6-A2E2-AFAFBCC1B028}">
      <formula1>$S$11:$S$23</formula1>
    </dataValidation>
    <dataValidation type="list" allowBlank="1" showInputMessage="1" showErrorMessage="1" sqref="N63" xr:uid="{B1D1974F-813B-4A78-A68D-2493E5B1C4D1}">
      <formula1>$N$11:$N$24</formula1>
    </dataValidation>
    <dataValidation type="list" allowBlank="1" showInputMessage="1" showErrorMessage="1" sqref="I63" xr:uid="{157C0388-E3D4-4AEE-93F8-87979D6B0CAB}">
      <formula1>$I$11:$I$25</formula1>
    </dataValidation>
    <dataValidation type="list" showInputMessage="1" showErrorMessage="1" sqref="J60" xr:uid="{1CD3BA6F-556D-49AE-A9FF-7434B182EC57}">
      <formula1>$E$10:$F$10</formula1>
    </dataValidation>
    <dataValidation type="list" allowBlank="1" showInputMessage="1" showErrorMessage="1" sqref="D63" xr:uid="{909AE258-072F-4009-B03C-C7E123522EED}">
      <formula1>$D$11:$D$34</formula1>
    </dataValidation>
    <dataValidation type="list" showInputMessage="1" showErrorMessage="1" sqref="J61" xr:uid="{1BB683CD-0624-41E9-B268-DE50795676D6}">
      <formula1>"scales"</formula1>
    </dataValidation>
    <dataValidation type="list" allowBlank="1" showInputMessage="1" showErrorMessage="1" sqref="H72:I73 M72:N73 R72:S73" xr:uid="{4232119E-2462-4D77-8985-F39B209397C7}">
      <formula1>#REF!</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F54D-0E2E-4144-89CF-A9600ABE832C}">
  <sheetPr codeName="Feuil52">
    <tabColor theme="7"/>
  </sheetPr>
  <dimension ref="A1:AKL981"/>
  <sheetViews>
    <sheetView view="pageLayout" zoomScaleNormal="100" zoomScaleSheetLayoutView="100" workbookViewId="0" xr3:uid="{C03505DB-08B9-543F-B3FB-DFD1D48C8CF5}">
      <selection activeCell="C2" sqref="C2:F2"/>
    </sheetView>
  </sheetViews>
  <sheetFormatPr defaultColWidth="11.28515625" defaultRowHeight="12"/>
  <cols>
    <col min="1" max="1" width="8.5703125" style="20" customWidth="1"/>
    <col min="2" max="2" width="0.5703125" style="1" customWidth="1"/>
    <col min="3" max="3" width="4.42578125" style="45" customWidth="1"/>
    <col min="4" max="4" width="6.7109375" style="46" customWidth="1"/>
    <col min="5" max="6" width="7.140625" style="20" customWidth="1"/>
    <col min="7" max="7" width="0.5703125" style="25" customWidth="1"/>
    <col min="8" max="8" width="4.42578125" style="45" customWidth="1"/>
    <col min="9" max="9" width="6.7109375" style="46" customWidth="1"/>
    <col min="10" max="11" width="7.140625" style="20" customWidth="1"/>
    <col min="12" max="12" width="0.5703125" style="25" customWidth="1"/>
    <col min="13" max="13" width="4.42578125" style="45" customWidth="1"/>
    <col min="14" max="14" width="6.7109375" style="46" customWidth="1"/>
    <col min="15" max="16" width="7.140625" style="20" customWidth="1"/>
    <col min="17" max="17" width="0.5703125" style="25" customWidth="1"/>
    <col min="18" max="18" width="4.42578125" style="45" customWidth="1"/>
    <col min="19" max="19" width="6.7109375" style="46" customWidth="1"/>
    <col min="20" max="21" width="7.140625" style="20" customWidth="1"/>
    <col min="22" max="22" width="0.5703125" style="1" customWidth="1"/>
    <col min="23" max="40" width="11.28515625" style="1"/>
    <col min="41" max="16384" width="11.28515625" style="20"/>
  </cols>
  <sheetData>
    <row r="1" spans="1:974" s="1" customFormat="1" ht="10.15" customHeight="1">
      <c r="B1" s="2"/>
      <c r="C1" s="3"/>
      <c r="D1" s="4"/>
      <c r="E1" s="5"/>
      <c r="F1" s="5"/>
      <c r="G1" s="6"/>
      <c r="H1" s="3"/>
      <c r="I1" s="4"/>
      <c r="J1" s="5"/>
      <c r="K1" s="5"/>
      <c r="L1" s="6"/>
      <c r="M1" s="3"/>
      <c r="N1" s="4"/>
      <c r="O1" s="5"/>
      <c r="P1" s="5"/>
      <c r="Q1" s="6"/>
      <c r="R1" s="3"/>
      <c r="S1" s="4"/>
      <c r="T1" s="5"/>
      <c r="U1" s="5"/>
      <c r="V1" s="7"/>
    </row>
    <row r="2" spans="1:974" s="11" customFormat="1" ht="18" customHeight="1">
      <c r="A2" s="8"/>
      <c r="B2" s="9"/>
      <c r="C2" s="204" t="s">
        <v>17</v>
      </c>
      <c r="D2" s="205"/>
      <c r="E2" s="205"/>
      <c r="F2" s="206"/>
      <c r="G2" s="10"/>
      <c r="H2" s="204" t="s">
        <v>18</v>
      </c>
      <c r="I2" s="205"/>
      <c r="J2" s="205"/>
      <c r="K2" s="206"/>
      <c r="L2" s="10"/>
      <c r="M2" s="207" t="s">
        <v>19</v>
      </c>
      <c r="N2" s="208"/>
      <c r="O2" s="208"/>
      <c r="P2" s="209"/>
      <c r="Q2" s="10"/>
      <c r="S2" s="56" t="s">
        <v>20</v>
      </c>
      <c r="T2" s="210">
        <v>44568.618819444448</v>
      </c>
      <c r="U2" s="210"/>
      <c r="V2" s="12"/>
    </row>
    <row r="3" spans="1:974" s="13" customFormat="1" ht="4.1500000000000004" customHeight="1" thickBot="1">
      <c r="B3" s="14"/>
      <c r="C3" s="15"/>
      <c r="D3" s="16"/>
      <c r="G3" s="15"/>
      <c r="H3" s="15"/>
      <c r="I3" s="16"/>
      <c r="L3" s="15"/>
      <c r="M3" s="15"/>
      <c r="N3" s="16"/>
      <c r="Q3" s="15"/>
      <c r="R3" s="15"/>
      <c r="S3" s="16"/>
      <c r="V3" s="17"/>
    </row>
    <row r="4" spans="1:974" s="1" customFormat="1" ht="14.1" customHeight="1" thickTop="1" thickBot="1">
      <c r="B4" s="18"/>
      <c r="C4" s="135" t="s">
        <v>21</v>
      </c>
      <c r="D4" s="57" t="s">
        <v>22</v>
      </c>
      <c r="E4" s="211" t="s">
        <v>23</v>
      </c>
      <c r="F4" s="212"/>
      <c r="G4" s="15"/>
      <c r="H4" s="135" t="s">
        <v>21</v>
      </c>
      <c r="I4" s="57" t="s">
        <v>22</v>
      </c>
      <c r="J4" s="211" t="s">
        <v>23</v>
      </c>
      <c r="K4" s="212"/>
      <c r="L4" s="15"/>
      <c r="M4" s="135" t="s">
        <v>21</v>
      </c>
      <c r="N4" s="57" t="s">
        <v>22</v>
      </c>
      <c r="O4" s="211" t="s">
        <v>23</v>
      </c>
      <c r="P4" s="212"/>
      <c r="Q4" s="15"/>
      <c r="R4" s="135" t="s">
        <v>21</v>
      </c>
      <c r="S4" s="57" t="s">
        <v>22</v>
      </c>
      <c r="T4" s="211" t="s">
        <v>23</v>
      </c>
      <c r="U4" s="212"/>
      <c r="V4" s="19"/>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row>
    <row r="5" spans="1:974" s="1" customFormat="1" ht="4.1500000000000004" customHeight="1" thickTop="1" thickBot="1">
      <c r="B5" s="18"/>
      <c r="C5" s="15"/>
      <c r="D5" s="16"/>
      <c r="E5" s="15"/>
      <c r="F5" s="15"/>
      <c r="G5" s="15"/>
      <c r="H5" s="15"/>
      <c r="I5" s="16"/>
      <c r="J5" s="15"/>
      <c r="K5" s="15"/>
      <c r="L5" s="15"/>
      <c r="M5" s="15"/>
      <c r="N5" s="16"/>
      <c r="O5" s="15"/>
      <c r="P5" s="15"/>
      <c r="Q5" s="15"/>
      <c r="R5" s="15"/>
      <c r="S5" s="16"/>
      <c r="T5" s="15"/>
      <c r="U5" s="15"/>
      <c r="V5" s="19"/>
    </row>
    <row r="6" spans="1:974" s="1" customFormat="1" ht="14.45" thickTop="1" thickBot="1">
      <c r="B6" s="18"/>
      <c r="C6" s="60" t="s">
        <v>91</v>
      </c>
      <c r="D6" s="61"/>
      <c r="E6" s="61"/>
      <c r="F6" s="61"/>
      <c r="G6" s="61"/>
      <c r="H6" s="61"/>
      <c r="I6" s="61"/>
      <c r="J6" s="61"/>
      <c r="K6" s="61"/>
      <c r="L6" s="61"/>
      <c r="M6" s="61"/>
      <c r="N6" s="61"/>
      <c r="O6" s="61"/>
      <c r="P6" s="61"/>
      <c r="Q6" s="61"/>
      <c r="R6" s="61"/>
      <c r="S6" s="61"/>
      <c r="T6" s="61"/>
      <c r="U6" s="62"/>
      <c r="V6" s="19"/>
    </row>
    <row r="7" spans="1:974" s="1" customFormat="1" ht="4.1500000000000004" customHeight="1" thickTop="1" thickBot="1">
      <c r="B7" s="18"/>
      <c r="C7" s="15"/>
      <c r="D7" s="16"/>
      <c r="E7" s="15"/>
      <c r="F7" s="15"/>
      <c r="G7" s="15"/>
      <c r="H7" s="15"/>
      <c r="I7" s="16"/>
      <c r="J7" s="15"/>
      <c r="K7" s="15"/>
      <c r="L7" s="15"/>
      <c r="M7" s="15"/>
      <c r="N7" s="16"/>
      <c r="O7" s="15"/>
      <c r="P7" s="15"/>
      <c r="Q7" s="15"/>
      <c r="R7" s="15"/>
      <c r="S7" s="16"/>
      <c r="T7" s="15"/>
      <c r="U7" s="15"/>
      <c r="V7" s="19"/>
    </row>
    <row r="8" spans="1:974" s="1" customFormat="1" ht="14.45" thickTop="1" thickBot="1">
      <c r="B8" s="18"/>
      <c r="C8" s="60" t="s">
        <v>108</v>
      </c>
      <c r="D8" s="61"/>
      <c r="E8" s="61"/>
      <c r="F8" s="61"/>
      <c r="G8" s="61"/>
      <c r="H8" s="61"/>
      <c r="I8" s="61"/>
      <c r="J8" s="61"/>
      <c r="K8" s="61"/>
      <c r="L8" s="61"/>
      <c r="M8" s="61"/>
      <c r="N8" s="61"/>
      <c r="O8" s="61"/>
      <c r="P8" s="61"/>
      <c r="Q8" s="61"/>
      <c r="R8" s="61"/>
      <c r="S8" s="61"/>
      <c r="T8" s="61"/>
      <c r="U8" s="62"/>
      <c r="V8" s="19"/>
    </row>
    <row r="9" spans="1:974" s="1" customFormat="1" ht="4.5" customHeight="1" thickTop="1" thickBot="1">
      <c r="B9" s="18"/>
      <c r="C9" s="63"/>
      <c r="D9" s="64"/>
      <c r="E9" s="65"/>
      <c r="F9" s="65"/>
      <c r="G9" s="25"/>
      <c r="H9" s="66"/>
      <c r="I9" s="64"/>
      <c r="J9" s="65"/>
      <c r="K9" s="65"/>
      <c r="L9" s="25"/>
      <c r="M9" s="66"/>
      <c r="N9" s="64"/>
      <c r="O9" s="65"/>
      <c r="P9" s="65"/>
      <c r="Q9" s="25"/>
      <c r="R9" s="66"/>
      <c r="S9" s="64"/>
      <c r="T9" s="65"/>
      <c r="U9" s="67"/>
      <c r="V9" s="19"/>
    </row>
    <row r="10" spans="1:974" s="1" customFormat="1" ht="12.6" thickTop="1">
      <c r="B10" s="18"/>
      <c r="C10" s="68" t="s">
        <v>26</v>
      </c>
      <c r="D10" s="69"/>
      <c r="E10" s="70" t="s" vm="17">
        <v>27</v>
      </c>
      <c r="F10" s="71"/>
      <c r="G10" s="28"/>
      <c r="H10" s="68" t="s">
        <v>29</v>
      </c>
      <c r="I10" s="69"/>
      <c r="J10" s="70" t="s" vm="17">
        <v>27</v>
      </c>
      <c r="K10" s="71"/>
      <c r="L10" s="28"/>
      <c r="M10" s="68" t="s">
        <v>30</v>
      </c>
      <c r="N10" s="69"/>
      <c r="O10" s="70"/>
      <c r="P10" s="71"/>
      <c r="Q10" s="28"/>
      <c r="R10" s="68" t="s">
        <v>31</v>
      </c>
      <c r="S10" s="69"/>
      <c r="T10" s="70"/>
      <c r="U10" s="71"/>
      <c r="V10" s="19"/>
    </row>
    <row r="11" spans="1:974" s="1" customFormat="1" ht="16.5" customHeight="1">
      <c r="B11" s="14"/>
      <c r="C11" s="72"/>
      <c r="D11" s="73"/>
      <c r="E11" s="74"/>
      <c r="F11" s="75"/>
      <c r="G11" s="25"/>
      <c r="H11" s="72" t="s" vm="142">
        <v>32</v>
      </c>
      <c r="I11" s="73" t="s" vm="143">
        <v>109</v>
      </c>
      <c r="J11" s="74" vm="144">
        <v>49179.4</v>
      </c>
      <c r="K11" s="75"/>
      <c r="L11" s="25"/>
      <c r="M11" s="72"/>
      <c r="N11" s="73"/>
      <c r="O11" s="74"/>
      <c r="P11" s="75"/>
      <c r="Q11" s="25"/>
      <c r="R11" s="72"/>
      <c r="S11" s="73"/>
      <c r="T11" s="74"/>
      <c r="U11" s="75"/>
      <c r="V11" s="19"/>
    </row>
    <row r="12" spans="1:974" s="1" customFormat="1" ht="16.5" customHeight="1">
      <c r="B12" s="14"/>
      <c r="C12" s="72"/>
      <c r="D12" s="73"/>
      <c r="E12" s="74"/>
      <c r="F12" s="75"/>
      <c r="G12" s="25"/>
      <c r="H12" s="72" t="s" vm="142">
        <v>32</v>
      </c>
      <c r="I12" s="73" t="s" vm="145">
        <v>110</v>
      </c>
      <c r="J12" s="74" vm="146">
        <v>62040.29</v>
      </c>
      <c r="K12" s="75"/>
      <c r="L12" s="25"/>
      <c r="M12" s="72"/>
      <c r="N12" s="73"/>
      <c r="O12" s="74"/>
      <c r="P12" s="75"/>
      <c r="Q12" s="25"/>
      <c r="R12" s="72"/>
      <c r="S12" s="73"/>
      <c r="T12" s="74"/>
      <c r="U12" s="75"/>
      <c r="V12" s="19"/>
    </row>
    <row r="13" spans="1:974" s="1" customFormat="1" ht="16.5" customHeight="1">
      <c r="B13" s="14"/>
      <c r="C13" s="72"/>
      <c r="D13" s="73"/>
      <c r="E13" s="74"/>
      <c r="F13" s="75"/>
      <c r="G13" s="25"/>
      <c r="H13" s="72" t="s" vm="142">
        <v>32</v>
      </c>
      <c r="I13" s="73" t="s" vm="147">
        <v>111</v>
      </c>
      <c r="J13" s="74" vm="148">
        <v>71353.05</v>
      </c>
      <c r="K13" s="75"/>
      <c r="L13" s="25"/>
      <c r="M13" s="72"/>
      <c r="N13" s="73"/>
      <c r="O13" s="74"/>
      <c r="P13" s="75"/>
      <c r="Q13" s="25"/>
      <c r="R13" s="72"/>
      <c r="S13" s="73"/>
      <c r="T13" s="74"/>
      <c r="U13" s="75"/>
      <c r="V13" s="19"/>
    </row>
    <row r="14" spans="1:974" s="1" customFormat="1" ht="16.5" customHeight="1">
      <c r="B14" s="14"/>
      <c r="C14" s="72"/>
      <c r="D14" s="73"/>
      <c r="E14" s="74"/>
      <c r="F14" s="75"/>
      <c r="G14" s="25"/>
      <c r="H14" s="72"/>
      <c r="I14" s="73"/>
      <c r="J14" s="74"/>
      <c r="K14" s="75"/>
      <c r="L14" s="25"/>
      <c r="M14" s="72"/>
      <c r="N14" s="73"/>
      <c r="O14" s="74"/>
      <c r="P14" s="75"/>
      <c r="Q14" s="25"/>
      <c r="R14" s="72"/>
      <c r="S14" s="73"/>
      <c r="T14" s="74"/>
      <c r="U14" s="75"/>
      <c r="V14" s="19"/>
    </row>
    <row r="15" spans="1:974" s="1" customFormat="1" ht="16.5" customHeight="1">
      <c r="B15" s="14"/>
      <c r="C15" s="72"/>
      <c r="D15" s="73"/>
      <c r="E15" s="74"/>
      <c r="F15" s="75"/>
      <c r="G15" s="25"/>
      <c r="H15" s="72"/>
      <c r="I15" s="73"/>
      <c r="J15" s="74"/>
      <c r="K15" s="75"/>
      <c r="L15" s="25"/>
      <c r="M15" s="72"/>
      <c r="N15" s="73"/>
      <c r="O15" s="74"/>
      <c r="P15" s="75"/>
      <c r="Q15" s="25"/>
      <c r="R15" s="72"/>
      <c r="S15" s="73"/>
      <c r="T15" s="74"/>
      <c r="U15" s="75"/>
      <c r="V15" s="19"/>
    </row>
    <row r="16" spans="1:974" s="1" customFormat="1" ht="16.5" customHeight="1">
      <c r="B16" s="14"/>
      <c r="C16" s="72"/>
      <c r="D16" s="73"/>
      <c r="E16" s="74"/>
      <c r="F16" s="75"/>
      <c r="G16" s="25"/>
      <c r="H16" s="72"/>
      <c r="I16" s="73"/>
      <c r="J16" s="74"/>
      <c r="K16" s="75"/>
      <c r="L16" s="25"/>
      <c r="M16" s="72"/>
      <c r="N16" s="73"/>
      <c r="O16" s="74"/>
      <c r="P16" s="75"/>
      <c r="Q16" s="25"/>
      <c r="R16" s="72"/>
      <c r="S16" s="73"/>
      <c r="T16" s="74"/>
      <c r="U16" s="75"/>
      <c r="V16" s="19"/>
    </row>
    <row r="17" spans="2:22" s="1" customFormat="1" ht="16.5" customHeight="1">
      <c r="B17" s="14"/>
      <c r="C17" s="72"/>
      <c r="D17" s="73"/>
      <c r="E17" s="74"/>
      <c r="F17" s="75"/>
      <c r="G17" s="25"/>
      <c r="H17" s="72"/>
      <c r="I17" s="73"/>
      <c r="J17" s="74"/>
      <c r="K17" s="75"/>
      <c r="L17" s="25"/>
      <c r="M17" s="72"/>
      <c r="N17" s="73"/>
      <c r="O17" s="74"/>
      <c r="P17" s="75"/>
      <c r="Q17" s="25"/>
      <c r="R17" s="72"/>
      <c r="S17" s="73"/>
      <c r="T17" s="74"/>
      <c r="U17" s="75"/>
      <c r="V17" s="19"/>
    </row>
    <row r="18" spans="2:22" s="1" customFormat="1" ht="16.5" customHeight="1">
      <c r="B18" s="14"/>
      <c r="C18" s="72"/>
      <c r="D18" s="73"/>
      <c r="E18" s="74"/>
      <c r="F18" s="75"/>
      <c r="G18" s="25"/>
      <c r="H18" s="72"/>
      <c r="I18" s="73"/>
      <c r="J18" s="74"/>
      <c r="K18" s="75"/>
      <c r="L18" s="25"/>
      <c r="M18" s="72"/>
      <c r="N18" s="73"/>
      <c r="O18" s="74"/>
      <c r="P18" s="75"/>
      <c r="Q18" s="25"/>
      <c r="R18" s="72"/>
      <c r="S18" s="73"/>
      <c r="T18" s="74"/>
      <c r="U18" s="75"/>
      <c r="V18" s="19"/>
    </row>
    <row r="19" spans="2:22" s="1" customFormat="1" ht="16.5" customHeight="1">
      <c r="B19" s="14"/>
      <c r="C19" s="72"/>
      <c r="D19" s="73"/>
      <c r="E19" s="74"/>
      <c r="F19" s="75"/>
      <c r="G19" s="25"/>
      <c r="H19" s="72"/>
      <c r="I19" s="73"/>
      <c r="J19" s="74"/>
      <c r="K19" s="75"/>
      <c r="L19" s="25"/>
      <c r="M19" s="72"/>
      <c r="N19" s="73"/>
      <c r="O19" s="74"/>
      <c r="P19" s="75"/>
      <c r="Q19" s="25"/>
      <c r="R19" s="72"/>
      <c r="S19" s="73"/>
      <c r="T19" s="74"/>
      <c r="U19" s="75"/>
      <c r="V19" s="19"/>
    </row>
    <row r="20" spans="2:22" s="1" customFormat="1" ht="16.5" customHeight="1" thickBot="1">
      <c r="B20" s="14"/>
      <c r="C20" s="72"/>
      <c r="D20" s="73"/>
      <c r="E20" s="74"/>
      <c r="F20" s="75"/>
      <c r="G20" s="25"/>
      <c r="H20" s="72"/>
      <c r="I20" s="73"/>
      <c r="J20" s="74"/>
      <c r="K20" s="75"/>
      <c r="L20" s="25"/>
      <c r="M20" s="72"/>
      <c r="N20" s="73"/>
      <c r="O20" s="74"/>
      <c r="P20" s="75"/>
      <c r="Q20" s="25"/>
      <c r="R20" s="72"/>
      <c r="S20" s="73"/>
      <c r="T20" s="74"/>
      <c r="U20" s="75"/>
      <c r="V20" s="19"/>
    </row>
    <row r="21" spans="2:22" s="1" customFormat="1" ht="14.45" thickTop="1" thickBot="1">
      <c r="B21" s="18"/>
      <c r="C21" s="60" t="s">
        <v>112</v>
      </c>
      <c r="D21" s="61"/>
      <c r="E21" s="61"/>
      <c r="F21" s="61"/>
      <c r="G21" s="61"/>
      <c r="H21" s="61"/>
      <c r="I21" s="61"/>
      <c r="J21" s="61"/>
      <c r="K21" s="61"/>
      <c r="L21" s="61"/>
      <c r="M21" s="61"/>
      <c r="N21" s="61"/>
      <c r="O21" s="61"/>
      <c r="P21" s="61"/>
      <c r="Q21" s="61"/>
      <c r="R21" s="61"/>
      <c r="S21" s="61"/>
      <c r="T21" s="61"/>
      <c r="U21" s="62"/>
      <c r="V21" s="19"/>
    </row>
    <row r="22" spans="2:22" s="1" customFormat="1" ht="4.5" customHeight="1" thickTop="1" thickBot="1">
      <c r="B22" s="18"/>
      <c r="C22" s="63"/>
      <c r="D22" s="64"/>
      <c r="E22" s="65"/>
      <c r="F22" s="65"/>
      <c r="G22" s="25"/>
      <c r="H22" s="66"/>
      <c r="I22" s="64"/>
      <c r="J22" s="65"/>
      <c r="K22" s="65"/>
      <c r="L22" s="25"/>
      <c r="M22" s="66"/>
      <c r="N22" s="64"/>
      <c r="O22" s="65"/>
      <c r="P22" s="65"/>
      <c r="Q22" s="25"/>
      <c r="R22" s="66"/>
      <c r="S22" s="64"/>
      <c r="T22" s="65"/>
      <c r="U22" s="67"/>
      <c r="V22" s="19"/>
    </row>
    <row r="23" spans="2:22" s="1" customFormat="1" ht="12.6" thickTop="1">
      <c r="B23" s="18"/>
      <c r="C23" s="68" t="s">
        <v>26</v>
      </c>
      <c r="D23" s="69"/>
      <c r="E23" s="70" t="s" vm="17">
        <v>27</v>
      </c>
      <c r="F23" s="71"/>
      <c r="G23" s="28"/>
      <c r="H23" s="68" t="s">
        <v>29</v>
      </c>
      <c r="I23" s="69"/>
      <c r="J23" s="70" t="s" vm="17">
        <v>27</v>
      </c>
      <c r="K23" s="71"/>
      <c r="L23" s="28"/>
      <c r="M23" s="68" t="s">
        <v>30</v>
      </c>
      <c r="N23" s="69"/>
      <c r="O23" s="70"/>
      <c r="P23" s="71"/>
      <c r="Q23" s="28"/>
      <c r="R23" s="68" t="s">
        <v>31</v>
      </c>
      <c r="S23" s="69"/>
      <c r="T23" s="70"/>
      <c r="U23" s="71"/>
      <c r="V23" s="19"/>
    </row>
    <row r="24" spans="2:22" s="1" customFormat="1" ht="16.5" customHeight="1">
      <c r="B24" s="14"/>
      <c r="C24" s="72"/>
      <c r="D24" s="73"/>
      <c r="E24" s="74"/>
      <c r="F24" s="75"/>
      <c r="G24" s="25"/>
      <c r="H24" s="72" t="s" vm="149">
        <v>32</v>
      </c>
      <c r="I24" s="73" t="s" vm="150">
        <v>113</v>
      </c>
      <c r="J24" s="74" vm="151">
        <v>41430.04</v>
      </c>
      <c r="K24" s="75"/>
      <c r="L24" s="25"/>
      <c r="M24" s="72"/>
      <c r="N24" s="73"/>
      <c r="O24" s="74"/>
      <c r="P24" s="75"/>
      <c r="Q24" s="25"/>
      <c r="R24" s="72"/>
      <c r="S24" s="73"/>
      <c r="T24" s="74"/>
      <c r="U24" s="75"/>
      <c r="V24" s="19"/>
    </row>
    <row r="25" spans="2:22" s="1" customFormat="1" ht="16.5" customHeight="1">
      <c r="B25" s="14"/>
      <c r="C25" s="72"/>
      <c r="D25" s="73"/>
      <c r="E25" s="74"/>
      <c r="F25" s="75"/>
      <c r="G25" s="25"/>
      <c r="H25" s="72" t="s" vm="149">
        <v>32</v>
      </c>
      <c r="I25" s="73" t="s" vm="152">
        <v>114</v>
      </c>
      <c r="J25" s="74" vm="153">
        <v>50586.54</v>
      </c>
      <c r="K25" s="75"/>
      <c r="L25" s="25"/>
      <c r="M25" s="72"/>
      <c r="N25" s="73"/>
      <c r="O25" s="74"/>
      <c r="P25" s="75"/>
      <c r="Q25" s="25"/>
      <c r="R25" s="72"/>
      <c r="S25" s="73"/>
      <c r="T25" s="74"/>
      <c r="U25" s="75"/>
      <c r="V25" s="19"/>
    </row>
    <row r="26" spans="2:22" s="1" customFormat="1" ht="16.5" customHeight="1">
      <c r="B26" s="14"/>
      <c r="C26" s="72"/>
      <c r="D26" s="73"/>
      <c r="E26" s="74"/>
      <c r="F26" s="75"/>
      <c r="G26" s="25"/>
      <c r="H26" s="72" t="s" vm="149">
        <v>32</v>
      </c>
      <c r="I26" s="73" t="s" vm="154">
        <v>115</v>
      </c>
      <c r="J26" s="74" vm="155">
        <v>55259.56</v>
      </c>
      <c r="K26" s="75"/>
      <c r="L26" s="25"/>
      <c r="M26" s="72"/>
      <c r="N26" s="73"/>
      <c r="O26" s="74"/>
      <c r="P26" s="75"/>
      <c r="Q26" s="25"/>
      <c r="R26" s="72"/>
      <c r="S26" s="73"/>
      <c r="T26" s="74"/>
      <c r="U26" s="75"/>
      <c r="V26" s="19"/>
    </row>
    <row r="27" spans="2:22" s="1" customFormat="1" ht="16.5" customHeight="1">
      <c r="B27" s="14"/>
      <c r="C27" s="72"/>
      <c r="D27" s="73"/>
      <c r="E27" s="74"/>
      <c r="F27" s="75"/>
      <c r="G27" s="25"/>
      <c r="H27" s="72" t="s" vm="149">
        <v>32</v>
      </c>
      <c r="I27" s="73" t="s" vm="156">
        <v>116</v>
      </c>
      <c r="J27" s="74" vm="157">
        <v>59932.57</v>
      </c>
      <c r="K27" s="75"/>
      <c r="L27" s="25"/>
      <c r="M27" s="72"/>
      <c r="N27" s="73"/>
      <c r="O27" s="74"/>
      <c r="P27" s="75"/>
      <c r="Q27" s="25"/>
      <c r="R27" s="72"/>
      <c r="S27" s="73"/>
      <c r="T27" s="74"/>
      <c r="U27" s="75"/>
      <c r="V27" s="19"/>
    </row>
    <row r="28" spans="2:22" s="1" customFormat="1" ht="16.5" customHeight="1">
      <c r="B28" s="14"/>
      <c r="C28" s="72"/>
      <c r="D28" s="73"/>
      <c r="E28" s="74"/>
      <c r="F28" s="75"/>
      <c r="G28" s="25"/>
      <c r="H28" s="72" t="s" vm="149">
        <v>32</v>
      </c>
      <c r="I28" s="73" t="s" vm="158">
        <v>117</v>
      </c>
      <c r="J28" s="74" vm="159">
        <v>64605.59</v>
      </c>
      <c r="K28" s="75"/>
      <c r="L28" s="25"/>
      <c r="M28" s="72"/>
      <c r="N28" s="73"/>
      <c r="O28" s="74"/>
      <c r="P28" s="75"/>
      <c r="Q28" s="25"/>
      <c r="R28" s="72"/>
      <c r="S28" s="73"/>
      <c r="T28" s="74"/>
      <c r="U28" s="75"/>
      <c r="V28" s="19"/>
    </row>
    <row r="29" spans="2:22" s="1" customFormat="1" ht="16.5" customHeight="1">
      <c r="B29" s="14"/>
      <c r="C29" s="72"/>
      <c r="D29" s="73"/>
      <c r="E29" s="74"/>
      <c r="F29" s="75"/>
      <c r="G29" s="25"/>
      <c r="H29" s="72"/>
      <c r="I29" s="73"/>
      <c r="J29" s="74"/>
      <c r="K29" s="75"/>
      <c r="L29" s="25"/>
      <c r="M29" s="72"/>
      <c r="N29" s="73"/>
      <c r="O29" s="74"/>
      <c r="P29" s="75"/>
      <c r="Q29" s="25"/>
      <c r="R29" s="72"/>
      <c r="S29" s="73"/>
      <c r="T29" s="74"/>
      <c r="U29" s="75"/>
      <c r="V29" s="19"/>
    </row>
    <row r="30" spans="2:22" s="1" customFormat="1" ht="16.5" customHeight="1">
      <c r="B30" s="14"/>
      <c r="C30" s="72"/>
      <c r="D30" s="73"/>
      <c r="E30" s="74"/>
      <c r="F30" s="75"/>
      <c r="G30" s="25"/>
      <c r="H30" s="72"/>
      <c r="I30" s="73"/>
      <c r="J30" s="74"/>
      <c r="K30" s="75"/>
      <c r="L30" s="25"/>
      <c r="M30" s="72"/>
      <c r="N30" s="73"/>
      <c r="O30" s="74"/>
      <c r="P30" s="75"/>
      <c r="Q30" s="25"/>
      <c r="R30" s="72"/>
      <c r="S30" s="73"/>
      <c r="T30" s="74"/>
      <c r="U30" s="75"/>
      <c r="V30" s="19"/>
    </row>
    <row r="31" spans="2:22" s="1" customFormat="1" ht="16.5" customHeight="1">
      <c r="B31" s="14"/>
      <c r="C31" s="72"/>
      <c r="D31" s="73"/>
      <c r="E31" s="74"/>
      <c r="F31" s="75"/>
      <c r="G31" s="25"/>
      <c r="H31" s="72"/>
      <c r="I31" s="73"/>
      <c r="J31" s="74"/>
      <c r="K31" s="75"/>
      <c r="L31" s="25"/>
      <c r="M31" s="72"/>
      <c r="N31" s="73"/>
      <c r="O31" s="74"/>
      <c r="P31" s="75"/>
      <c r="Q31" s="25"/>
      <c r="R31" s="72"/>
      <c r="S31" s="73"/>
      <c r="T31" s="74"/>
      <c r="U31" s="75"/>
      <c r="V31" s="19"/>
    </row>
    <row r="32" spans="2:22" s="1" customFormat="1" ht="16.5" customHeight="1">
      <c r="B32" s="14"/>
      <c r="C32" s="72"/>
      <c r="D32" s="73"/>
      <c r="E32" s="74"/>
      <c r="F32" s="75"/>
      <c r="G32" s="25"/>
      <c r="H32" s="72"/>
      <c r="I32" s="73"/>
      <c r="J32" s="74"/>
      <c r="K32" s="75"/>
      <c r="L32" s="25"/>
      <c r="M32" s="72"/>
      <c r="N32" s="73"/>
      <c r="O32" s="74"/>
      <c r="P32" s="75"/>
      <c r="Q32" s="25"/>
      <c r="R32" s="72"/>
      <c r="S32" s="73"/>
      <c r="T32" s="74"/>
      <c r="U32" s="75"/>
      <c r="V32" s="19"/>
    </row>
    <row r="33" spans="1:25" s="1" customFormat="1" ht="16.5" customHeight="1">
      <c r="B33" s="14"/>
      <c r="C33" s="72"/>
      <c r="D33" s="73"/>
      <c r="E33" s="74"/>
      <c r="F33" s="75"/>
      <c r="G33" s="25"/>
      <c r="H33" s="72"/>
      <c r="I33" s="73"/>
      <c r="J33" s="74"/>
      <c r="K33" s="75"/>
      <c r="L33" s="25"/>
      <c r="M33" s="72"/>
      <c r="N33" s="73"/>
      <c r="O33" s="74"/>
      <c r="P33" s="75"/>
      <c r="Q33" s="25"/>
      <c r="R33" s="72"/>
      <c r="S33" s="73"/>
      <c r="T33" s="74"/>
      <c r="U33" s="75"/>
      <c r="V33" s="19"/>
    </row>
    <row r="34" spans="1:25" s="1" customFormat="1" ht="16.5" customHeight="1">
      <c r="B34" s="14"/>
      <c r="C34" s="72"/>
      <c r="D34" s="73"/>
      <c r="E34" s="74"/>
      <c r="F34" s="75"/>
      <c r="G34" s="25"/>
      <c r="H34" s="72"/>
      <c r="I34" s="73"/>
      <c r="J34" s="74"/>
      <c r="K34" s="75"/>
      <c r="L34" s="25"/>
      <c r="M34" s="72"/>
      <c r="N34" s="73"/>
      <c r="O34" s="74"/>
      <c r="P34" s="75"/>
      <c r="Q34" s="25"/>
      <c r="R34" s="72"/>
      <c r="S34" s="73"/>
      <c r="T34" s="74"/>
      <c r="U34" s="75"/>
      <c r="V34" s="19"/>
    </row>
    <row r="35" spans="1:25" s="1" customFormat="1" ht="16.5" customHeight="1" thickBot="1">
      <c r="B35" s="14"/>
      <c r="C35" s="76"/>
      <c r="D35" s="77"/>
      <c r="E35" s="78"/>
      <c r="F35" s="79"/>
      <c r="G35" s="25"/>
      <c r="H35" s="76"/>
      <c r="I35" s="77"/>
      <c r="J35" s="78"/>
      <c r="K35" s="79"/>
      <c r="L35" s="25"/>
      <c r="M35" s="76"/>
      <c r="N35" s="77"/>
      <c r="O35" s="78"/>
      <c r="P35" s="79"/>
      <c r="Q35" s="25"/>
      <c r="R35" s="76"/>
      <c r="S35" s="77"/>
      <c r="T35" s="78"/>
      <c r="U35" s="79"/>
      <c r="V35" s="19"/>
    </row>
    <row r="36" spans="1:25" s="1" customFormat="1" ht="8.1" customHeight="1" thickTop="1">
      <c r="A36" s="20"/>
      <c r="B36" s="18"/>
      <c r="C36" s="25"/>
      <c r="D36" s="37"/>
      <c r="G36" s="25"/>
      <c r="H36" s="25"/>
      <c r="I36" s="37"/>
      <c r="L36" s="25"/>
      <c r="M36" s="25"/>
      <c r="N36" s="37"/>
      <c r="Q36" s="25"/>
      <c r="R36" s="25"/>
      <c r="S36" s="37"/>
      <c r="V36" s="19"/>
    </row>
    <row r="37" spans="1:25" s="1" customFormat="1" ht="8.1" customHeight="1">
      <c r="A37" s="20"/>
      <c r="B37" s="80"/>
      <c r="C37" s="81"/>
      <c r="D37" s="82"/>
      <c r="E37" s="83"/>
      <c r="F37" s="83"/>
      <c r="G37" s="81"/>
      <c r="H37" s="81"/>
      <c r="I37" s="82"/>
      <c r="J37" s="83"/>
      <c r="K37" s="83"/>
      <c r="L37" s="81"/>
      <c r="M37" s="81"/>
      <c r="N37" s="82"/>
      <c r="O37" s="83"/>
      <c r="P37" s="83"/>
      <c r="Q37" s="81"/>
      <c r="R37" s="81"/>
      <c r="S37" s="82"/>
      <c r="T37" s="83"/>
      <c r="U37" s="83"/>
      <c r="V37" s="84"/>
    </row>
    <row r="38" spans="1:25" s="1" customFormat="1" ht="30" customHeight="1">
      <c r="B38" s="14"/>
      <c r="C38" s="85"/>
      <c r="D38" s="86" t="s">
        <v>50</v>
      </c>
      <c r="E38" s="87"/>
      <c r="F38" s="87"/>
      <c r="G38" s="81"/>
      <c r="H38" s="88"/>
      <c r="I38" s="89"/>
      <c r="J38" s="87"/>
      <c r="K38" s="87"/>
      <c r="L38" s="81"/>
      <c r="M38" s="88"/>
      <c r="N38" s="89"/>
      <c r="O38" s="83"/>
      <c r="P38" s="83"/>
      <c r="Q38" s="83"/>
      <c r="R38" s="83"/>
      <c r="S38" s="83"/>
      <c r="T38" s="87"/>
      <c r="U38" s="90"/>
      <c r="V38" s="19"/>
    </row>
    <row r="39" spans="1:25" s="1" customFormat="1" ht="16.5" customHeight="1">
      <c r="B39" s="14"/>
      <c r="C39" s="91"/>
      <c r="D39" s="92" t="s">
        <v>51</v>
      </c>
      <c r="E39" s="83"/>
      <c r="F39" s="83"/>
      <c r="G39" s="83"/>
      <c r="H39" s="83"/>
      <c r="I39" s="83"/>
      <c r="J39" s="83"/>
      <c r="K39" s="83"/>
      <c r="L39" s="81"/>
      <c r="M39" s="93"/>
      <c r="O39" s="92" t="s">
        <v>52</v>
      </c>
      <c r="P39" s="83"/>
      <c r="Q39" s="83"/>
      <c r="R39" s="83"/>
      <c r="S39" s="83"/>
      <c r="T39" s="87"/>
      <c r="U39" s="94"/>
      <c r="V39" s="19"/>
    </row>
    <row r="40" spans="1:25" s="1" customFormat="1" ht="16.5" customHeight="1">
      <c r="B40" s="14"/>
      <c r="C40" s="91"/>
      <c r="D40" s="95" t="s">
        <v>53</v>
      </c>
      <c r="E40" s="30"/>
      <c r="F40" s="30"/>
      <c r="G40" s="25"/>
      <c r="H40" s="10"/>
      <c r="I40" s="29"/>
      <c r="J40" s="136" t="str" vm="17">
        <f>IF(E10&lt;&gt;"",E10,"")</f>
        <v>S</v>
      </c>
      <c r="K40" s="136" t="str">
        <f>IF(F10&lt;&gt;"",F10,"")</f>
        <v/>
      </c>
      <c r="L40" s="25"/>
      <c r="M40" s="97"/>
      <c r="N40" s="29"/>
      <c r="O40" s="98"/>
      <c r="S40" s="188" t="s">
        <v>54</v>
      </c>
      <c r="T40" s="189"/>
      <c r="U40" s="99"/>
      <c r="V40" s="19"/>
    </row>
    <row r="41" spans="1:25" s="1" customFormat="1" ht="16.5" customHeight="1">
      <c r="B41" s="14"/>
      <c r="C41" s="91"/>
      <c r="D41" s="95"/>
      <c r="E41" s="30"/>
      <c r="F41" s="30"/>
      <c r="G41" s="25"/>
      <c r="H41" s="10"/>
      <c r="I41" s="29"/>
      <c r="J41" s="100">
        <f>IF(J40="S",0.0526,IF(J40="M",0.1412,""))</f>
        <v>5.2600000000000001E-2</v>
      </c>
      <c r="K41" s="100" t="str">
        <f>IF(K40="C",0.2366,"")</f>
        <v/>
      </c>
      <c r="L41" s="25"/>
      <c r="M41" s="97"/>
      <c r="N41" s="29"/>
      <c r="O41" s="98"/>
      <c r="R41" s="30"/>
      <c r="S41" s="101" t="s">
        <v>55</v>
      </c>
      <c r="T41" s="102" t="s" vm="1">
        <v>56</v>
      </c>
      <c r="U41" s="99"/>
      <c r="V41" s="19"/>
    </row>
    <row r="42" spans="1:25" s="1" customFormat="1" ht="16.5" customHeight="1" thickBot="1">
      <c r="B42" s="14"/>
      <c r="C42" s="91"/>
      <c r="D42" s="95"/>
      <c r="E42" s="30"/>
      <c r="F42" s="30"/>
      <c r="G42" s="25"/>
      <c r="H42" s="10"/>
      <c r="I42" s="29"/>
      <c r="J42" s="30"/>
      <c r="K42" s="30"/>
      <c r="L42" s="25"/>
      <c r="M42" s="97"/>
      <c r="N42" s="29"/>
      <c r="O42" s="98"/>
      <c r="R42" s="96" t="s" vm="2">
        <v>57</v>
      </c>
      <c r="S42" s="103">
        <v>1</v>
      </c>
      <c r="T42" s="103">
        <v>1</v>
      </c>
      <c r="U42" s="99"/>
      <c r="V42" s="19"/>
    </row>
    <row r="43" spans="1:25" s="1" customFormat="1" ht="16.5" customHeight="1" thickTop="1" thickBot="1">
      <c r="B43" s="14"/>
      <c r="C43" s="91"/>
      <c r="D43" s="95" t="s">
        <v>58</v>
      </c>
      <c r="E43" s="30"/>
      <c r="F43" s="30"/>
      <c r="G43" s="25"/>
      <c r="H43" s="10"/>
      <c r="I43" s="29"/>
      <c r="J43" s="190" vm="3">
        <v>1.7758</v>
      </c>
      <c r="K43" s="191"/>
      <c r="L43" s="25"/>
      <c r="M43" s="97"/>
      <c r="N43" s="29"/>
      <c r="O43" s="98"/>
      <c r="R43" s="104" t="s" vm="4">
        <v>59</v>
      </c>
      <c r="S43" s="105">
        <v>0.91879999999999995</v>
      </c>
      <c r="T43" s="105">
        <v>0.92519999999999991</v>
      </c>
      <c r="U43" s="99"/>
      <c r="V43" s="19"/>
    </row>
    <row r="44" spans="1:25" s="1" customFormat="1" ht="16.5" customHeight="1" thickTop="1" thickBot="1">
      <c r="B44" s="14"/>
      <c r="C44" s="91"/>
      <c r="D44" s="106"/>
      <c r="E44" s="107"/>
      <c r="F44" s="107"/>
      <c r="G44" s="108"/>
      <c r="H44" s="109"/>
      <c r="I44" s="110"/>
      <c r="J44" s="107"/>
      <c r="K44" s="107"/>
      <c r="L44" s="108"/>
      <c r="M44" s="111"/>
      <c r="N44" s="29"/>
      <c r="O44" s="98"/>
      <c r="R44" s="104" t="s" vm="5">
        <v>60</v>
      </c>
      <c r="S44" s="105">
        <v>0.83700000000000008</v>
      </c>
      <c r="T44" s="105">
        <v>0.85140000000000005</v>
      </c>
      <c r="U44" s="99"/>
      <c r="V44" s="19"/>
      <c r="Y44" s="1">
        <f>$S$24</f>
        <v>0</v>
      </c>
    </row>
    <row r="45" spans="1:25" s="1" customFormat="1" ht="16.5" customHeight="1" thickTop="1" thickBot="1">
      <c r="A45" s="20"/>
      <c r="B45" s="14"/>
      <c r="C45" s="91"/>
      <c r="D45" s="192" t="s">
        <v>61</v>
      </c>
      <c r="E45" s="193"/>
      <c r="F45" s="193"/>
      <c r="G45" s="193"/>
      <c r="H45" s="193"/>
      <c r="I45" s="193"/>
      <c r="J45" s="193"/>
      <c r="K45" s="193"/>
      <c r="L45" s="193"/>
      <c r="M45" s="194"/>
      <c r="N45" s="95"/>
      <c r="O45" s="98"/>
      <c r="R45" s="104" t="s" vm="6">
        <v>62</v>
      </c>
      <c r="S45" s="105">
        <v>0.75470000000000004</v>
      </c>
      <c r="T45" s="105">
        <v>0.77729999999999999</v>
      </c>
      <c r="U45" s="99"/>
      <c r="V45" s="19"/>
    </row>
    <row r="46" spans="1:25" s="1" customFormat="1" ht="16.5" customHeight="1" thickTop="1" thickBot="1">
      <c r="A46" s="20"/>
      <c r="B46" s="14"/>
      <c r="C46" s="91"/>
      <c r="D46" s="195"/>
      <c r="E46" s="196"/>
      <c r="F46" s="196"/>
      <c r="G46" s="196"/>
      <c r="H46" s="196"/>
      <c r="I46" s="196"/>
      <c r="J46" s="196"/>
      <c r="K46" s="196"/>
      <c r="L46" s="196"/>
      <c r="M46" s="197"/>
      <c r="N46" s="95"/>
      <c r="O46" s="98"/>
      <c r="R46" s="104" t="s" vm="7">
        <v>63</v>
      </c>
      <c r="S46" s="105">
        <v>0.67110000000000003</v>
      </c>
      <c r="T46" s="105">
        <v>0.70209999999999995</v>
      </c>
      <c r="U46" s="99"/>
      <c r="V46" s="19"/>
    </row>
    <row r="47" spans="1:25" s="1" customFormat="1" ht="16.5" customHeight="1" thickTop="1" thickBot="1">
      <c r="A47" s="20"/>
      <c r="B47" s="14"/>
      <c r="C47" s="91"/>
      <c r="D47" s="195"/>
      <c r="E47" s="196"/>
      <c r="F47" s="196"/>
      <c r="G47" s="196"/>
      <c r="H47" s="196"/>
      <c r="I47" s="196"/>
      <c r="J47" s="196"/>
      <c r="K47" s="196"/>
      <c r="L47" s="196"/>
      <c r="M47" s="197"/>
      <c r="N47" s="95"/>
      <c r="O47" s="98"/>
      <c r="R47" s="104" t="s" vm="8">
        <v>64</v>
      </c>
      <c r="S47" s="105">
        <v>0.58820000000000006</v>
      </c>
      <c r="T47" s="105">
        <v>0.56830000000000003</v>
      </c>
      <c r="U47" s="99"/>
      <c r="V47" s="19"/>
    </row>
    <row r="48" spans="1:25" s="1" customFormat="1" ht="16.5" customHeight="1" thickTop="1" thickBot="1">
      <c r="A48" s="20"/>
      <c r="B48" s="14"/>
      <c r="C48" s="91"/>
      <c r="D48" s="195"/>
      <c r="E48" s="196"/>
      <c r="F48" s="196"/>
      <c r="G48" s="196"/>
      <c r="H48" s="196"/>
      <c r="I48" s="196"/>
      <c r="J48" s="196"/>
      <c r="K48" s="196"/>
      <c r="L48" s="196"/>
      <c r="M48" s="197"/>
      <c r="N48" s="95"/>
      <c r="O48" s="98"/>
      <c r="R48" s="104" t="s" vm="9">
        <v>65</v>
      </c>
      <c r="S48" s="105">
        <v>0.50539999999999996</v>
      </c>
      <c r="T48" s="105">
        <v>0.49270000000000003</v>
      </c>
      <c r="U48" s="99"/>
      <c r="V48" s="19"/>
    </row>
    <row r="49" spans="1:22" s="1" customFormat="1" ht="16.5" customHeight="1" thickTop="1" thickBot="1">
      <c r="A49" s="20"/>
      <c r="B49" s="14"/>
      <c r="C49" s="91"/>
      <c r="D49" s="195"/>
      <c r="E49" s="196"/>
      <c r="F49" s="196"/>
      <c r="G49" s="196"/>
      <c r="H49" s="196"/>
      <c r="I49" s="196"/>
      <c r="J49" s="196"/>
      <c r="K49" s="196"/>
      <c r="L49" s="196"/>
      <c r="M49" s="197"/>
      <c r="N49" s="95"/>
      <c r="O49" s="98"/>
      <c r="R49" s="104" t="s" vm="10">
        <v>66</v>
      </c>
      <c r="S49" s="105">
        <v>0.42130000000000001</v>
      </c>
      <c r="T49" s="105">
        <v>0.41820000000000002</v>
      </c>
      <c r="U49" s="99"/>
      <c r="V49" s="19"/>
    </row>
    <row r="50" spans="1:22" s="1" customFormat="1" ht="16.5" customHeight="1" thickTop="1" thickBot="1">
      <c r="A50" s="20"/>
      <c r="B50" s="14"/>
      <c r="C50" s="91"/>
      <c r="D50" s="195"/>
      <c r="E50" s="196"/>
      <c r="F50" s="196"/>
      <c r="G50" s="196"/>
      <c r="H50" s="196"/>
      <c r="I50" s="196"/>
      <c r="J50" s="196"/>
      <c r="K50" s="196"/>
      <c r="L50" s="196"/>
      <c r="M50" s="197"/>
      <c r="N50" s="95"/>
      <c r="O50" s="98"/>
      <c r="R50" s="104" t="s" vm="11">
        <v>67</v>
      </c>
      <c r="S50" s="105">
        <v>0.33850000000000002</v>
      </c>
      <c r="T50" s="105">
        <v>0.34409999999999996</v>
      </c>
      <c r="U50" s="99"/>
      <c r="V50" s="19"/>
    </row>
    <row r="51" spans="1:22" s="1" customFormat="1" ht="16.5" customHeight="1" thickTop="1" thickBot="1">
      <c r="A51" s="20"/>
      <c r="B51" s="14"/>
      <c r="C51" s="91"/>
      <c r="D51" s="195"/>
      <c r="E51" s="196"/>
      <c r="F51" s="196"/>
      <c r="G51" s="196"/>
      <c r="H51" s="196"/>
      <c r="I51" s="196"/>
      <c r="J51" s="196"/>
      <c r="K51" s="196"/>
      <c r="L51" s="196"/>
      <c r="M51" s="197"/>
      <c r="N51" s="95"/>
      <c r="O51" s="98"/>
      <c r="R51" s="104" t="s" vm="12">
        <v>68</v>
      </c>
      <c r="S51" s="105">
        <v>0.25209999999999999</v>
      </c>
      <c r="T51" s="105">
        <v>0.26519999999999999</v>
      </c>
      <c r="U51" s="99"/>
      <c r="V51" s="19"/>
    </row>
    <row r="52" spans="1:22" s="1" customFormat="1" ht="16.5" customHeight="1" thickTop="1" thickBot="1">
      <c r="A52" s="20"/>
      <c r="B52" s="14"/>
      <c r="C52" s="91"/>
      <c r="D52" s="195"/>
      <c r="E52" s="196"/>
      <c r="F52" s="196"/>
      <c r="G52" s="196"/>
      <c r="H52" s="196"/>
      <c r="I52" s="196"/>
      <c r="J52" s="196"/>
      <c r="K52" s="196"/>
      <c r="L52" s="196"/>
      <c r="M52" s="197"/>
      <c r="N52" s="95"/>
      <c r="O52" s="98"/>
      <c r="R52" s="104" t="s" vm="13">
        <v>69</v>
      </c>
      <c r="S52" s="105">
        <v>0.17059999999999997</v>
      </c>
      <c r="T52" s="105">
        <v>0.19020000000000001</v>
      </c>
      <c r="U52" s="99"/>
      <c r="V52" s="19"/>
    </row>
    <row r="53" spans="1:22" s="1" customFormat="1" ht="16.5" customHeight="1" thickTop="1">
      <c r="A53" s="20"/>
      <c r="B53" s="14"/>
      <c r="C53" s="91"/>
      <c r="D53" s="198"/>
      <c r="E53" s="199"/>
      <c r="F53" s="199"/>
      <c r="G53" s="199"/>
      <c r="H53" s="199"/>
      <c r="I53" s="199"/>
      <c r="J53" s="199"/>
      <c r="K53" s="199"/>
      <c r="L53" s="199"/>
      <c r="M53" s="200"/>
      <c r="N53" s="112"/>
      <c r="O53" s="98"/>
      <c r="R53" s="113" t="s" vm="14">
        <v>70</v>
      </c>
      <c r="S53" s="105">
        <v>8.5600000000000009E-2</v>
      </c>
      <c r="T53" s="105">
        <v>0.1142</v>
      </c>
      <c r="U53" s="99"/>
      <c r="V53" s="19"/>
    </row>
    <row r="54" spans="1:22" s="1" customFormat="1" ht="16.5" customHeight="1">
      <c r="A54" s="20"/>
      <c r="B54" s="14"/>
      <c r="C54" s="91"/>
      <c r="D54" s="137"/>
      <c r="E54" s="137"/>
      <c r="F54" s="137"/>
      <c r="G54" s="137"/>
      <c r="H54" s="137"/>
      <c r="I54" s="137"/>
      <c r="J54" s="137"/>
      <c r="K54" s="137"/>
      <c r="L54" s="137"/>
      <c r="M54" s="137"/>
      <c r="N54" s="138"/>
      <c r="O54" s="114"/>
      <c r="P54" s="107"/>
      <c r="Q54" s="108"/>
      <c r="R54" s="109"/>
      <c r="S54" s="110"/>
      <c r="T54" s="139"/>
      <c r="U54" s="115"/>
      <c r="V54" s="19"/>
    </row>
    <row r="55" spans="1:22" s="1" customFormat="1" ht="24" customHeight="1" thickBot="1">
      <c r="A55" s="20"/>
      <c r="B55" s="14"/>
      <c r="C55" s="117"/>
      <c r="D55" s="118" t="s">
        <v>71</v>
      </c>
      <c r="E55" s="83"/>
      <c r="F55" s="83"/>
      <c r="G55" s="83"/>
      <c r="H55" s="83"/>
      <c r="I55" s="83"/>
      <c r="J55" s="83"/>
      <c r="K55" s="83"/>
      <c r="L55" s="83"/>
      <c r="M55" s="83"/>
      <c r="N55" s="83"/>
      <c r="O55" s="83"/>
      <c r="P55" s="83"/>
      <c r="Q55" s="83"/>
      <c r="R55" s="83"/>
      <c r="S55" s="83"/>
      <c r="T55" s="83"/>
      <c r="U55" s="119"/>
      <c r="V55" s="19"/>
    </row>
    <row r="56" spans="1:22" s="1" customFormat="1" ht="35.1" customHeight="1" thickTop="1" thickBot="1">
      <c r="B56" s="14"/>
      <c r="C56" s="98"/>
      <c r="D56" s="201" t="s">
        <v>72</v>
      </c>
      <c r="E56" s="202"/>
      <c r="F56" s="202"/>
      <c r="G56" s="202"/>
      <c r="H56" s="202"/>
      <c r="I56" s="202"/>
      <c r="J56" s="202"/>
      <c r="K56" s="202"/>
      <c r="L56" s="202"/>
      <c r="M56" s="202"/>
      <c r="N56" s="202"/>
      <c r="O56" s="202"/>
      <c r="P56" s="202"/>
      <c r="Q56" s="202"/>
      <c r="R56" s="202"/>
      <c r="S56" s="202"/>
      <c r="T56" s="203"/>
      <c r="U56" s="120"/>
      <c r="V56" s="19"/>
    </row>
    <row r="57" spans="1:22" s="1" customFormat="1" ht="16.5" customHeight="1" thickTop="1" thickBot="1">
      <c r="A57" s="20"/>
      <c r="B57" s="14"/>
      <c r="C57" s="98"/>
      <c r="U57" s="120"/>
      <c r="V57" s="19"/>
    </row>
    <row r="58" spans="1:22" s="1" customFormat="1" ht="16.5" customHeight="1" thickTop="1" thickBot="1">
      <c r="A58" s="20"/>
      <c r="B58" s="14"/>
      <c r="C58" s="121"/>
      <c r="D58" s="29" t="s">
        <v>73</v>
      </c>
      <c r="E58" s="30"/>
      <c r="F58" s="140" t="s" vm="8">
        <v>64</v>
      </c>
      <c r="G58" s="25"/>
      <c r="H58" s="10"/>
      <c r="I58" s="29" t="s">
        <v>74</v>
      </c>
      <c r="J58" s="140" t="s" vm="17">
        <v>27</v>
      </c>
      <c r="K58" s="30"/>
      <c r="L58" s="25"/>
      <c r="M58" s="10"/>
      <c r="N58" s="29"/>
      <c r="O58" s="30"/>
      <c r="P58" s="30"/>
      <c r="Q58" s="25"/>
      <c r="R58" s="10"/>
      <c r="S58" s="29"/>
      <c r="T58" s="30"/>
      <c r="U58" s="99"/>
      <c r="V58" s="19"/>
    </row>
    <row r="59" spans="1:22" s="1" customFormat="1" ht="12" customHeight="1" thickTop="1">
      <c r="A59" s="20"/>
      <c r="B59" s="14"/>
      <c r="C59" s="121"/>
      <c r="D59" s="29"/>
      <c r="E59" s="30"/>
      <c r="F59" s="141"/>
      <c r="G59" s="25"/>
      <c r="H59" s="10"/>
      <c r="I59" s="29"/>
      <c r="J59" s="29"/>
      <c r="K59" s="30"/>
      <c r="L59" s="25"/>
      <c r="M59" s="10"/>
      <c r="N59" s="29"/>
      <c r="O59" s="30"/>
      <c r="P59" s="30"/>
      <c r="Q59" s="25"/>
      <c r="R59" s="10"/>
      <c r="S59" s="29"/>
      <c r="T59" s="30"/>
      <c r="U59" s="99"/>
      <c r="V59" s="19"/>
    </row>
    <row r="60" spans="1:22" s="1" customFormat="1" ht="16.5" customHeight="1">
      <c r="A60" s="20"/>
      <c r="B60" s="14"/>
      <c r="C60" s="121"/>
      <c r="D60" s="29" t="s">
        <v>22</v>
      </c>
      <c r="E60" s="124" t="s">
        <v>55</v>
      </c>
      <c r="F60" s="125" t="s" vm="1">
        <v>56</v>
      </c>
      <c r="G60" s="25"/>
      <c r="H60" s="10"/>
      <c r="I60" s="29" t="s">
        <v>22</v>
      </c>
      <c r="J60" s="124" t="s">
        <v>55</v>
      </c>
      <c r="K60" s="125" t="s" vm="1">
        <v>56</v>
      </c>
      <c r="L60" s="25"/>
      <c r="M60" s="10"/>
      <c r="N60" s="29" t="s">
        <v>22</v>
      </c>
      <c r="O60" s="124" t="s">
        <v>55</v>
      </c>
      <c r="P60" s="125" t="s" vm="1">
        <v>56</v>
      </c>
      <c r="Q60" s="25"/>
      <c r="R60" s="10"/>
      <c r="S60" s="29" t="s">
        <v>22</v>
      </c>
      <c r="T60" s="124" t="s">
        <v>55</v>
      </c>
      <c r="U60" s="125" t="s" vm="1">
        <v>56</v>
      </c>
      <c r="V60" s="19"/>
    </row>
    <row r="61" spans="1:22" s="1" customFormat="1" ht="16.5" customHeight="1">
      <c r="A61" s="20"/>
      <c r="B61" s="14"/>
      <c r="C61" s="126" t="s">
        <v>75</v>
      </c>
      <c r="D61" s="127">
        <f>$D$11</f>
        <v>0</v>
      </c>
      <c r="E61" s="74" t="str">
        <f>IFERROR(ROUND(VLOOKUP($F$58,$R$42:$T$53,2,FALSE)*VLOOKUP(D61,$D$11:$F$20,IF($J$58="S",2,3),FALSE),0),"")</f>
        <v/>
      </c>
      <c r="F61" s="75" t="str">
        <f>IFERROR(ROUND(VLOOKUP($F$58,$R$42:$T$53,3,FALSE)*VLOOKUP(D61,$D$11:$F$20,IF($J$58="S",2,3),FALSE),0),"")</f>
        <v/>
      </c>
      <c r="G61" s="25"/>
      <c r="H61" s="129" t="s" vm="15">
        <v>32</v>
      </c>
      <c r="I61" s="127" t="str" vm="143">
        <f>$I$11</f>
        <v>BJ1</v>
      </c>
      <c r="J61" s="74">
        <f>IFERROR(ROUND(VLOOKUP($F$58,$R$42:$T$53,2,FALSE)*VLOOKUP(I61,$I$11:$K$20,IF($J$58="S",2,3),FALSE),0),"")</f>
        <v>28927</v>
      </c>
      <c r="K61" s="75">
        <f>IFERROR(ROUND(VLOOKUP($F$58,$R$42:$T$53,3,FALSE)*VLOOKUP(I61,$I$11:$K$20,IF($J$58="S",2,3),FALSE),0),"")</f>
        <v>27949</v>
      </c>
      <c r="L61" s="25"/>
      <c r="M61" s="129" t="s" vm="16">
        <v>28</v>
      </c>
      <c r="N61" s="127">
        <f>$N$11</f>
        <v>0</v>
      </c>
      <c r="O61" s="74" t="str">
        <f>IFERROR(ROUND(VLOOKUP($F$58,$R$42:$T$53,2,FALSE)*VLOOKUP(N61,$N$11:$P$20,IF($J$58="S",2,3),FALSE),0),"")</f>
        <v/>
      </c>
      <c r="P61" s="75" t="str">
        <f>IFERROR(ROUND(VLOOKUP($F$58,$R$42:$T$53,3,FALSE)*VLOOKUP(N61,$N$11:$P$20,IF($J$58="S",2,3),FALSE),0),"")</f>
        <v/>
      </c>
      <c r="Q61" s="25"/>
      <c r="R61" s="129" t="s">
        <v>35</v>
      </c>
      <c r="S61" s="127">
        <f>$S$11</f>
        <v>0</v>
      </c>
      <c r="T61" s="74" t="str">
        <f>IFERROR(ROUND(VLOOKUP($F$58,$R$42:$T$53,2,FALSE)*VLOOKUP(S61,$S$11:$U$20,IF($J$58="S",2,3),FALSE),0),"")</f>
        <v/>
      </c>
      <c r="U61" s="130" t="str">
        <f>IFERROR(ROUND(VLOOKUP($F$58,$R$42:$T$53,3,FALSE)*VLOOKUP(S61,$S$11:$U$20,IF($J$58="S",2,3),FALSE),0),"")</f>
        <v/>
      </c>
      <c r="V61" s="19"/>
    </row>
    <row r="62" spans="1:22" s="1" customFormat="1" ht="12" customHeight="1" thickBot="1">
      <c r="A62" s="20"/>
      <c r="B62" s="14"/>
      <c r="C62" s="121"/>
      <c r="D62" s="29"/>
      <c r="E62" s="30"/>
      <c r="F62" s="30"/>
      <c r="G62" s="25"/>
      <c r="H62" s="10"/>
      <c r="I62" s="29"/>
      <c r="J62" s="30"/>
      <c r="K62" s="30"/>
      <c r="L62" s="25"/>
      <c r="M62" s="10"/>
      <c r="N62" s="29"/>
      <c r="O62" s="30"/>
      <c r="P62" s="30"/>
      <c r="Q62" s="25"/>
      <c r="R62" s="10"/>
      <c r="S62" s="29"/>
      <c r="T62" s="30"/>
      <c r="U62" s="99"/>
      <c r="V62" s="19"/>
    </row>
    <row r="63" spans="1:22" s="1" customFormat="1" ht="16.5" customHeight="1" thickTop="1" thickBot="1">
      <c r="A63" s="20"/>
      <c r="B63" s="14"/>
      <c r="C63" s="121"/>
      <c r="D63" s="29" t="s">
        <v>90</v>
      </c>
      <c r="E63" s="30"/>
      <c r="F63" s="140" t="s" vm="8">
        <v>64</v>
      </c>
      <c r="G63" s="142"/>
      <c r="H63" s="143"/>
      <c r="I63" s="29" t="s">
        <v>74</v>
      </c>
      <c r="J63" s="140" t="s" vm="17">
        <v>27</v>
      </c>
      <c r="K63" s="30"/>
      <c r="L63" s="25"/>
      <c r="M63" s="10"/>
      <c r="N63" s="29"/>
      <c r="O63" s="30"/>
      <c r="P63" s="30"/>
      <c r="Q63" s="25"/>
      <c r="R63" s="10"/>
      <c r="S63" s="29"/>
      <c r="T63" s="30"/>
      <c r="U63" s="99"/>
      <c r="V63" s="19"/>
    </row>
    <row r="64" spans="1:22" s="1" customFormat="1" ht="12" customHeight="1" thickTop="1">
      <c r="A64" s="20"/>
      <c r="B64" s="14"/>
      <c r="C64" s="121"/>
      <c r="D64" s="29"/>
      <c r="E64" s="30"/>
      <c r="F64" s="141"/>
      <c r="G64" s="25"/>
      <c r="H64" s="10"/>
      <c r="I64" s="29"/>
      <c r="J64" s="29"/>
      <c r="K64" s="30"/>
      <c r="L64" s="25"/>
      <c r="M64" s="10"/>
      <c r="N64" s="29"/>
      <c r="O64" s="30"/>
      <c r="P64" s="30"/>
      <c r="Q64" s="25"/>
      <c r="R64" s="10"/>
      <c r="S64" s="29"/>
      <c r="T64" s="30"/>
      <c r="U64" s="99"/>
      <c r="V64" s="19"/>
    </row>
    <row r="65" spans="1:40" s="1" customFormat="1" ht="16.5" customHeight="1">
      <c r="A65" s="20"/>
      <c r="B65" s="14"/>
      <c r="C65" s="121"/>
      <c r="D65" s="29" t="s">
        <v>22</v>
      </c>
      <c r="E65" s="124" t="s">
        <v>55</v>
      </c>
      <c r="F65" s="125" t="s" vm="1">
        <v>56</v>
      </c>
      <c r="G65" s="25"/>
      <c r="H65" s="10"/>
      <c r="I65" s="29" t="s">
        <v>22</v>
      </c>
      <c r="J65" s="124" t="s">
        <v>55</v>
      </c>
      <c r="K65" s="125" t="s" vm="1">
        <v>56</v>
      </c>
      <c r="L65" s="25"/>
      <c r="M65" s="10"/>
      <c r="N65" s="29" t="s">
        <v>22</v>
      </c>
      <c r="O65" s="124" t="s">
        <v>55</v>
      </c>
      <c r="P65" s="125" t="s" vm="1">
        <v>56</v>
      </c>
      <c r="Q65" s="25"/>
      <c r="R65" s="10"/>
      <c r="S65" s="29" t="s">
        <v>22</v>
      </c>
      <c r="T65" s="124" t="s">
        <v>55</v>
      </c>
      <c r="U65" s="125" t="s" vm="1">
        <v>56</v>
      </c>
      <c r="V65" s="19"/>
    </row>
    <row r="66" spans="1:40" s="1" customFormat="1" ht="16.5" customHeight="1">
      <c r="A66" s="20"/>
      <c r="B66" s="14"/>
      <c r="C66" s="126" t="s">
        <v>75</v>
      </c>
      <c r="D66" s="127">
        <f>$D$24</f>
        <v>0</v>
      </c>
      <c r="E66" s="74" t="str">
        <f>IFERROR(ROUND(VLOOKUP($F$63,$R$42:$T$53,2,FALSE)*VLOOKUP(D66,$D$24:$F$35,IF($J$63="S",2,3),FALSE),0),"")</f>
        <v/>
      </c>
      <c r="F66" s="75" t="str">
        <f>IFERROR(ROUND(VLOOKUP($F$63,$R$42:$T$53,3,FALSE)*VLOOKUP(D66,$D$24:$F$35,IF($J$58="S",2,3),FALSE),0),"")</f>
        <v/>
      </c>
      <c r="G66" s="25"/>
      <c r="H66" s="129" t="s" vm="15">
        <v>32</v>
      </c>
      <c r="I66" s="127" t="str" vm="150">
        <f>$I$24</f>
        <v>NBJ1</v>
      </c>
      <c r="J66" s="74">
        <f>IFERROR(ROUND(VLOOKUP($F$63,$R$42:$T$53,2,FALSE)*VLOOKUP(I66,$I$24:$K$35,IF($J$63="S",2,3),FALSE),0),"")</f>
        <v>24369</v>
      </c>
      <c r="K66" s="75">
        <f>IFERROR(ROUND(VLOOKUP($F$63,$R$42:$T$53,3,FALSE)*VLOOKUP(I66,$I$24:$K$35,IF($J$63="S",2,3),FALSE),0),"")</f>
        <v>23545</v>
      </c>
      <c r="L66" s="25"/>
      <c r="M66" s="129" t="s" vm="16">
        <v>28</v>
      </c>
      <c r="N66" s="127">
        <f>$N$24</f>
        <v>0</v>
      </c>
      <c r="O66" s="74" t="str">
        <f>IFERROR(ROUND(VLOOKUP($F$63,$R$42:$T$53,2,FALSE)*VLOOKUP(N66,$N$24:$P$35,IF($J$63="S",2,3),FALSE),0),"")</f>
        <v/>
      </c>
      <c r="P66" s="75" t="str">
        <f>IFERROR(ROUND(VLOOKUP($F$63,$R$42:$T$53,3,FALSE)*VLOOKUP(N66,$N$24:$P$35,IF($J$63="S",2,3),FALSE),0),"")</f>
        <v/>
      </c>
      <c r="Q66" s="25"/>
      <c r="R66" s="129" t="s">
        <v>35</v>
      </c>
      <c r="S66" s="127">
        <f>$S$24</f>
        <v>0</v>
      </c>
      <c r="T66" s="74" t="str">
        <f>IFERROR(ROUND(VLOOKUP($F$63,$R$42:$T$53,2,FALSE)*VLOOKUP(S66,$S$24:$U$35,IF($J$63="S",2,3),FALSE),0),"")</f>
        <v/>
      </c>
      <c r="U66" s="130" t="str">
        <f>IFERROR(ROUND(VLOOKUP($F$63,$R$42:$T$53,3,FALSE)*VLOOKUP(S66,$S$24:$U$35,IF($J$63="S",2,3),FALSE),0),"")</f>
        <v/>
      </c>
      <c r="V66" s="19"/>
    </row>
    <row r="67" spans="1:40" s="1" customFormat="1" ht="16.5" customHeight="1">
      <c r="A67" s="20"/>
      <c r="B67" s="14"/>
      <c r="C67" s="121"/>
      <c r="D67" s="29"/>
      <c r="E67" s="30"/>
      <c r="F67" s="30"/>
      <c r="G67" s="25"/>
      <c r="H67" s="10"/>
      <c r="I67" s="29"/>
      <c r="J67" s="30"/>
      <c r="K67" s="30"/>
      <c r="L67" s="25"/>
      <c r="M67" s="10"/>
      <c r="N67" s="29"/>
      <c r="O67" s="30"/>
      <c r="P67" s="30"/>
      <c r="Q67" s="25"/>
      <c r="R67" s="10"/>
      <c r="S67" s="29"/>
      <c r="T67" s="30"/>
      <c r="U67" s="99"/>
      <c r="V67" s="19"/>
    </row>
    <row r="68" spans="1:40" s="1" customFormat="1" ht="16.5" customHeight="1">
      <c r="A68" s="20"/>
      <c r="B68" s="14"/>
      <c r="C68" s="131"/>
      <c r="D68" s="110"/>
      <c r="E68" s="107"/>
      <c r="F68" s="107"/>
      <c r="G68" s="108"/>
      <c r="H68" s="109"/>
      <c r="I68" s="110"/>
      <c r="J68" s="107"/>
      <c r="K68" s="107"/>
      <c r="L68" s="108"/>
      <c r="M68" s="109"/>
      <c r="N68" s="110"/>
      <c r="O68" s="107"/>
      <c r="P68" s="107"/>
      <c r="Q68" s="108"/>
      <c r="R68" s="109"/>
      <c r="S68" s="110"/>
      <c r="T68" s="107"/>
      <c r="U68" s="115"/>
      <c r="V68" s="19"/>
    </row>
    <row r="69" spans="1:40" s="1" customFormat="1" ht="8.1" customHeight="1">
      <c r="A69" s="20"/>
      <c r="B69" s="40"/>
      <c r="C69" s="41"/>
      <c r="D69" s="42"/>
      <c r="E69" s="43"/>
      <c r="F69" s="43"/>
      <c r="G69" s="41"/>
      <c r="H69" s="41"/>
      <c r="I69" s="42"/>
      <c r="J69" s="43"/>
      <c r="K69" s="43"/>
      <c r="L69" s="41"/>
      <c r="M69" s="41"/>
      <c r="N69" s="42"/>
      <c r="O69" s="43"/>
      <c r="P69" s="43"/>
      <c r="Q69" s="41"/>
      <c r="R69" s="41"/>
      <c r="S69" s="42"/>
      <c r="T69" s="43"/>
      <c r="U69" s="43"/>
      <c r="V69" s="44"/>
    </row>
    <row r="70" spans="1:40" s="1" customFormat="1" ht="8.1" customHeight="1">
      <c r="A70" s="20"/>
      <c r="B70" s="144"/>
      <c r="C70" s="145"/>
      <c r="D70" s="146"/>
      <c r="E70" s="147"/>
      <c r="F70" s="147"/>
      <c r="G70" s="145"/>
      <c r="H70" s="145"/>
      <c r="I70" s="146"/>
      <c r="J70" s="147"/>
      <c r="K70" s="147"/>
      <c r="L70" s="145"/>
      <c r="M70" s="145"/>
      <c r="N70" s="146"/>
      <c r="O70" s="147"/>
      <c r="P70" s="147"/>
      <c r="Q70" s="145"/>
      <c r="R70" s="145"/>
      <c r="S70" s="146"/>
      <c r="T70" s="147"/>
      <c r="U70" s="147"/>
      <c r="V70" s="148"/>
    </row>
    <row r="71" spans="1:40" ht="12" customHeight="1">
      <c r="F71" s="47"/>
      <c r="G71" s="50"/>
      <c r="H71" s="48"/>
      <c r="I71" s="49"/>
      <c r="J71" s="47"/>
      <c r="K71" s="47"/>
      <c r="L71" s="50"/>
      <c r="M71" s="48"/>
      <c r="N71" s="49"/>
      <c r="O71" s="47"/>
      <c r="P71" s="47"/>
      <c r="Q71" s="50"/>
      <c r="R71" s="48"/>
      <c r="S71" s="49"/>
      <c r="T71" s="47"/>
      <c r="U71" s="47"/>
      <c r="AK71" s="20"/>
      <c r="AL71" s="20"/>
      <c r="AM71" s="20"/>
      <c r="AN71" s="20"/>
    </row>
    <row r="72" spans="1:40" ht="12" customHeight="1">
      <c r="F72" s="47"/>
      <c r="G72" s="51"/>
      <c r="H72" s="25"/>
      <c r="I72" s="1"/>
      <c r="J72" s="47"/>
      <c r="K72" s="47"/>
      <c r="L72" s="51"/>
      <c r="M72" s="25"/>
      <c r="N72" s="1"/>
      <c r="O72" s="47"/>
      <c r="P72" s="47"/>
      <c r="Q72" s="51"/>
      <c r="R72" s="25"/>
      <c r="S72" s="1"/>
      <c r="T72" s="47"/>
      <c r="U72" s="47"/>
      <c r="AK72" s="20"/>
      <c r="AL72" s="20"/>
      <c r="AM72" s="20"/>
      <c r="AN72" s="20"/>
    </row>
    <row r="73" spans="1:40" ht="12" customHeight="1">
      <c r="F73" s="47"/>
      <c r="G73" s="54"/>
      <c r="H73" s="52"/>
      <c r="I73" s="53"/>
      <c r="J73" s="47"/>
      <c r="K73" s="47"/>
      <c r="L73" s="54"/>
      <c r="M73" s="52"/>
      <c r="N73" s="53"/>
      <c r="O73" s="47"/>
      <c r="P73" s="47"/>
      <c r="Q73" s="54"/>
      <c r="R73" s="52"/>
      <c r="S73" s="53"/>
      <c r="T73" s="47"/>
      <c r="U73" s="47"/>
      <c r="AK73" s="20"/>
      <c r="AL73" s="20"/>
      <c r="AM73" s="20"/>
      <c r="AN73" s="20"/>
    </row>
    <row r="74" spans="1:40" ht="12" customHeight="1">
      <c r="F74" s="47"/>
      <c r="G74" s="54"/>
      <c r="H74" s="52"/>
      <c r="I74" s="53"/>
      <c r="J74" s="47"/>
      <c r="K74" s="47"/>
      <c r="L74" s="54"/>
      <c r="M74" s="52"/>
      <c r="N74" s="53"/>
      <c r="O74" s="47"/>
      <c r="P74" s="47"/>
      <c r="Q74" s="54"/>
      <c r="R74" s="52"/>
      <c r="S74" s="53"/>
      <c r="T74" s="47"/>
      <c r="U74" s="47"/>
      <c r="AK74" s="20"/>
      <c r="AL74" s="20"/>
      <c r="AM74" s="20"/>
      <c r="AN74" s="20"/>
    </row>
    <row r="75" spans="1:40" ht="12" customHeight="1">
      <c r="F75" s="47"/>
      <c r="H75" s="25"/>
      <c r="I75" s="37"/>
      <c r="J75" s="47"/>
      <c r="K75" s="47"/>
      <c r="M75" s="25"/>
      <c r="N75" s="37"/>
      <c r="O75" s="47"/>
      <c r="P75" s="47"/>
      <c r="R75" s="25"/>
      <c r="S75" s="37"/>
      <c r="T75" s="47"/>
      <c r="U75" s="47"/>
      <c r="AK75" s="20"/>
      <c r="AL75" s="20"/>
      <c r="AM75" s="20"/>
      <c r="AN75" s="20"/>
    </row>
    <row r="76" spans="1:40" s="11" customFormat="1" ht="15" customHeight="1">
      <c r="C76" s="10"/>
      <c r="D76" s="35"/>
      <c r="E76" s="47"/>
      <c r="F76" s="47"/>
      <c r="H76" s="10"/>
      <c r="I76" s="35"/>
      <c r="J76" s="47"/>
      <c r="K76" s="47"/>
      <c r="M76" s="10"/>
      <c r="N76" s="35"/>
      <c r="O76" s="47"/>
      <c r="P76" s="47"/>
      <c r="R76" s="10"/>
      <c r="S76" s="35"/>
      <c r="T76" s="47"/>
      <c r="U76" s="47"/>
    </row>
    <row r="77" spans="1:40" s="13" customFormat="1" ht="15" customHeight="1">
      <c r="A77" s="55"/>
      <c r="C77" s="15"/>
      <c r="D77" s="16"/>
      <c r="E77" s="47"/>
      <c r="F77" s="47"/>
      <c r="H77" s="15"/>
      <c r="I77" s="16"/>
      <c r="J77" s="47"/>
      <c r="K77" s="47"/>
      <c r="M77" s="15"/>
      <c r="N77" s="16"/>
      <c r="O77" s="47"/>
      <c r="P77" s="47"/>
      <c r="R77" s="15"/>
      <c r="S77" s="16"/>
      <c r="T77" s="47"/>
      <c r="U77" s="47"/>
    </row>
    <row r="78" spans="1:40">
      <c r="A78" s="55"/>
    </row>
    <row r="80" spans="1:40" ht="15" customHeight="1">
      <c r="A80" s="55"/>
      <c r="C80" s="25"/>
      <c r="D80" s="37"/>
      <c r="E80" s="1"/>
      <c r="F80" s="1"/>
      <c r="G80" s="1"/>
      <c r="H80" s="25"/>
      <c r="I80" s="37"/>
      <c r="J80" s="1"/>
      <c r="K80" s="1"/>
      <c r="L80" s="1"/>
      <c r="M80" s="25"/>
      <c r="N80" s="37"/>
      <c r="O80" s="1"/>
      <c r="P80" s="1"/>
      <c r="Q80" s="1"/>
      <c r="R80" s="25"/>
      <c r="S80" s="37"/>
      <c r="T80" s="1"/>
      <c r="U80" s="1"/>
      <c r="AK80" s="20"/>
      <c r="AL80" s="20"/>
      <c r="AM80" s="20"/>
      <c r="AN80" s="20"/>
    </row>
    <row r="81" spans="1:19" s="1" customFormat="1" ht="15" customHeight="1">
      <c r="A81" s="55"/>
      <c r="C81" s="25"/>
      <c r="D81" s="37"/>
      <c r="H81" s="25"/>
      <c r="I81" s="37"/>
      <c r="M81" s="25"/>
      <c r="N81" s="37"/>
      <c r="R81" s="25"/>
      <c r="S81" s="37"/>
    </row>
    <row r="82" spans="1:19" s="1" customFormat="1" ht="15" customHeight="1">
      <c r="A82" s="53"/>
      <c r="C82" s="25"/>
      <c r="D82" s="37"/>
      <c r="H82" s="25"/>
      <c r="I82" s="37"/>
      <c r="M82" s="25"/>
      <c r="N82" s="37"/>
      <c r="R82" s="25"/>
      <c r="S82" s="37"/>
    </row>
    <row r="83" spans="1:19" s="1" customFormat="1">
      <c r="A83" s="20"/>
      <c r="C83" s="25"/>
      <c r="D83" s="37"/>
      <c r="G83" s="25"/>
      <c r="H83" s="25"/>
      <c r="I83" s="37"/>
      <c r="L83" s="25"/>
      <c r="M83" s="25"/>
      <c r="N83" s="37"/>
      <c r="Q83" s="25"/>
      <c r="R83" s="25"/>
      <c r="S83" s="37"/>
    </row>
    <row r="84" spans="1:19" s="1" customFormat="1">
      <c r="A84" s="20"/>
      <c r="C84" s="25"/>
      <c r="D84" s="37"/>
      <c r="G84" s="25"/>
      <c r="H84" s="25"/>
      <c r="I84" s="37"/>
      <c r="L84" s="25"/>
      <c r="M84" s="25"/>
      <c r="N84" s="37"/>
      <c r="Q84" s="25"/>
      <c r="R84" s="25"/>
      <c r="S84" s="37"/>
    </row>
    <row r="85" spans="1:19" s="1" customFormat="1">
      <c r="A85" s="20"/>
      <c r="C85" s="25"/>
      <c r="D85" s="37"/>
      <c r="G85" s="25"/>
      <c r="H85" s="25"/>
      <c r="I85" s="37"/>
      <c r="L85" s="25"/>
      <c r="M85" s="25"/>
      <c r="N85" s="37"/>
      <c r="Q85" s="25"/>
      <c r="R85" s="25"/>
      <c r="S85" s="37"/>
    </row>
    <row r="86" spans="1:19" s="1" customFormat="1">
      <c r="A86" s="20"/>
      <c r="C86" s="25"/>
      <c r="D86" s="37"/>
      <c r="G86" s="25"/>
      <c r="H86" s="25"/>
      <c r="I86" s="37"/>
      <c r="L86" s="25"/>
      <c r="M86" s="25"/>
      <c r="N86" s="37"/>
      <c r="Q86" s="25"/>
      <c r="R86" s="25"/>
      <c r="S86" s="37"/>
    </row>
    <row r="87" spans="1:19" s="1" customFormat="1">
      <c r="A87" s="20"/>
      <c r="C87" s="25"/>
      <c r="D87" s="37"/>
      <c r="G87" s="25"/>
      <c r="H87" s="25"/>
      <c r="I87" s="37"/>
      <c r="L87" s="25"/>
      <c r="M87" s="25"/>
      <c r="N87" s="37"/>
      <c r="Q87" s="25"/>
      <c r="R87" s="25"/>
      <c r="S87" s="37"/>
    </row>
    <row r="88" spans="1:19" s="1" customFormat="1">
      <c r="A88" s="20"/>
      <c r="C88" s="25"/>
      <c r="D88" s="37"/>
      <c r="G88" s="25"/>
      <c r="H88" s="25"/>
      <c r="I88" s="37"/>
      <c r="L88" s="25"/>
      <c r="M88" s="25"/>
      <c r="N88" s="37"/>
      <c r="Q88" s="25"/>
      <c r="R88" s="25"/>
      <c r="S88" s="37"/>
    </row>
    <row r="89" spans="1:19" s="1" customFormat="1">
      <c r="A89" s="20"/>
      <c r="C89" s="25"/>
      <c r="D89" s="37"/>
      <c r="G89" s="25"/>
      <c r="H89" s="25"/>
      <c r="I89" s="37"/>
      <c r="L89" s="25"/>
      <c r="M89" s="25"/>
      <c r="N89" s="37"/>
      <c r="Q89" s="25"/>
      <c r="R89" s="25"/>
      <c r="S89" s="37"/>
    </row>
    <row r="90" spans="1:19" s="1" customFormat="1">
      <c r="A90" s="20"/>
      <c r="C90" s="25"/>
      <c r="D90" s="37"/>
      <c r="G90" s="25"/>
      <c r="H90" s="25"/>
      <c r="I90" s="37"/>
      <c r="L90" s="25"/>
      <c r="M90" s="25"/>
      <c r="N90" s="37"/>
      <c r="Q90" s="25"/>
      <c r="R90" s="25"/>
      <c r="S90" s="37"/>
    </row>
    <row r="91" spans="1:19" s="1" customFormat="1">
      <c r="A91" s="20"/>
      <c r="C91" s="25"/>
      <c r="D91" s="37"/>
      <c r="G91" s="25"/>
      <c r="H91" s="25"/>
      <c r="I91" s="37"/>
      <c r="L91" s="25"/>
      <c r="M91" s="25"/>
      <c r="N91" s="37"/>
      <c r="Q91" s="25"/>
      <c r="R91" s="25"/>
      <c r="S91" s="37"/>
    </row>
    <row r="92" spans="1:19" s="1" customFormat="1">
      <c r="A92" s="20"/>
      <c r="C92" s="25"/>
      <c r="D92" s="37"/>
      <c r="G92" s="25"/>
      <c r="H92" s="25"/>
      <c r="I92" s="37"/>
      <c r="L92" s="25"/>
      <c r="M92" s="25"/>
      <c r="N92" s="37"/>
      <c r="Q92" s="25"/>
      <c r="R92" s="25"/>
      <c r="S92" s="37"/>
    </row>
    <row r="93" spans="1:19" s="1" customFormat="1">
      <c r="A93" s="20"/>
      <c r="C93" s="25"/>
      <c r="D93" s="37"/>
      <c r="G93" s="25"/>
      <c r="H93" s="25"/>
      <c r="I93" s="37"/>
      <c r="L93" s="25"/>
      <c r="M93" s="25"/>
      <c r="N93" s="37"/>
      <c r="Q93" s="25"/>
      <c r="R93" s="25"/>
      <c r="S93" s="37"/>
    </row>
    <row r="94" spans="1:19" s="1" customFormat="1">
      <c r="A94" s="20"/>
      <c r="C94" s="25"/>
      <c r="D94" s="37"/>
      <c r="G94" s="25"/>
      <c r="H94" s="25"/>
      <c r="I94" s="37"/>
      <c r="L94" s="25"/>
      <c r="M94" s="25"/>
      <c r="N94" s="37"/>
      <c r="Q94" s="25"/>
      <c r="R94" s="25"/>
      <c r="S94" s="37"/>
    </row>
    <row r="95" spans="1:19" s="1" customFormat="1">
      <c r="A95" s="20"/>
      <c r="C95" s="25"/>
      <c r="D95" s="37"/>
      <c r="G95" s="25"/>
      <c r="H95" s="25"/>
      <c r="I95" s="37"/>
      <c r="L95" s="25"/>
      <c r="M95" s="25"/>
      <c r="N95" s="37"/>
      <c r="Q95" s="25"/>
      <c r="R95" s="25"/>
      <c r="S95" s="37"/>
    </row>
    <row r="96" spans="1:19" s="1" customFormat="1">
      <c r="A96" s="20"/>
      <c r="C96" s="25"/>
      <c r="D96" s="37"/>
      <c r="G96" s="25"/>
      <c r="H96" s="25"/>
      <c r="I96" s="37"/>
      <c r="L96" s="25"/>
      <c r="M96" s="25"/>
      <c r="N96" s="37"/>
      <c r="Q96" s="25"/>
      <c r="R96" s="25"/>
      <c r="S96" s="37"/>
    </row>
    <row r="97" spans="1:19" s="1" customFormat="1">
      <c r="A97" s="20"/>
      <c r="C97" s="25"/>
      <c r="D97" s="37"/>
      <c r="G97" s="25"/>
      <c r="H97" s="25"/>
      <c r="I97" s="37"/>
      <c r="L97" s="25"/>
      <c r="M97" s="25"/>
      <c r="N97" s="37"/>
      <c r="Q97" s="25"/>
      <c r="R97" s="25"/>
      <c r="S97" s="37"/>
    </row>
    <row r="98" spans="1:19" s="1" customFormat="1">
      <c r="A98" s="20"/>
      <c r="C98" s="25"/>
      <c r="D98" s="37"/>
      <c r="G98" s="25"/>
      <c r="H98" s="25"/>
      <c r="I98" s="37"/>
      <c r="L98" s="25"/>
      <c r="M98" s="25"/>
      <c r="N98" s="37"/>
      <c r="Q98" s="25"/>
      <c r="R98" s="25"/>
      <c r="S98" s="37"/>
    </row>
    <row r="99" spans="1:19" s="1" customFormat="1">
      <c r="A99" s="20"/>
      <c r="C99" s="25"/>
      <c r="D99" s="37"/>
      <c r="G99" s="25"/>
      <c r="H99" s="25"/>
      <c r="I99" s="37"/>
      <c r="L99" s="25"/>
      <c r="M99" s="25"/>
      <c r="N99" s="37"/>
      <c r="Q99" s="25"/>
      <c r="R99" s="25"/>
      <c r="S99" s="37"/>
    </row>
    <row r="100" spans="1:19" s="1" customFormat="1">
      <c r="A100" s="20"/>
      <c r="C100" s="25"/>
      <c r="D100" s="37"/>
      <c r="G100" s="25"/>
      <c r="H100" s="25"/>
      <c r="I100" s="37"/>
      <c r="L100" s="25"/>
      <c r="M100" s="25"/>
      <c r="N100" s="37"/>
      <c r="Q100" s="25"/>
      <c r="R100" s="25"/>
      <c r="S100" s="37"/>
    </row>
    <row r="101" spans="1:19" s="1" customFormat="1">
      <c r="A101" s="20"/>
      <c r="C101" s="25"/>
      <c r="D101" s="37"/>
      <c r="G101" s="25"/>
      <c r="H101" s="25"/>
      <c r="I101" s="37"/>
      <c r="L101" s="25"/>
      <c r="M101" s="25"/>
      <c r="N101" s="37"/>
      <c r="Q101" s="25"/>
      <c r="R101" s="25"/>
      <c r="S101" s="37"/>
    </row>
    <row r="102" spans="1:19" s="1" customFormat="1">
      <c r="A102" s="20"/>
      <c r="C102" s="25"/>
      <c r="D102" s="37"/>
      <c r="G102" s="25"/>
      <c r="H102" s="25"/>
      <c r="I102" s="37"/>
      <c r="L102" s="25"/>
      <c r="M102" s="25"/>
      <c r="N102" s="37"/>
      <c r="Q102" s="25"/>
      <c r="R102" s="25"/>
      <c r="S102" s="37"/>
    </row>
    <row r="103" spans="1:19" s="1" customFormat="1">
      <c r="A103" s="20"/>
      <c r="C103" s="25"/>
      <c r="D103" s="37"/>
      <c r="G103" s="25"/>
      <c r="H103" s="25"/>
      <c r="I103" s="37"/>
      <c r="L103" s="25"/>
      <c r="M103" s="25"/>
      <c r="N103" s="37"/>
      <c r="Q103" s="25"/>
      <c r="R103" s="25"/>
      <c r="S103" s="37"/>
    </row>
    <row r="104" spans="1:19" s="1" customFormat="1">
      <c r="A104" s="20"/>
      <c r="C104" s="25"/>
      <c r="D104" s="37"/>
      <c r="G104" s="25"/>
      <c r="H104" s="25"/>
      <c r="I104" s="37"/>
      <c r="L104" s="25"/>
      <c r="M104" s="25"/>
      <c r="N104" s="37"/>
      <c r="Q104" s="25"/>
      <c r="R104" s="25"/>
      <c r="S104" s="37"/>
    </row>
    <row r="105" spans="1:19" s="1" customFormat="1">
      <c r="A105" s="20"/>
      <c r="C105" s="25"/>
      <c r="D105" s="37"/>
      <c r="G105" s="25"/>
      <c r="H105" s="25"/>
      <c r="I105" s="37"/>
      <c r="L105" s="25"/>
      <c r="M105" s="25"/>
      <c r="N105" s="37"/>
      <c r="Q105" s="25"/>
      <c r="R105" s="25"/>
      <c r="S105" s="37"/>
    </row>
    <row r="106" spans="1:19" s="1" customFormat="1">
      <c r="A106" s="20"/>
      <c r="C106" s="25"/>
      <c r="D106" s="37"/>
      <c r="G106" s="25"/>
      <c r="H106" s="25"/>
      <c r="I106" s="37"/>
      <c r="L106" s="25"/>
      <c r="M106" s="25"/>
      <c r="N106" s="37"/>
      <c r="Q106" s="25"/>
      <c r="R106" s="25"/>
      <c r="S106" s="37"/>
    </row>
    <row r="107" spans="1:19" s="1" customFormat="1">
      <c r="A107" s="20"/>
      <c r="C107" s="25"/>
      <c r="D107" s="37"/>
      <c r="G107" s="25"/>
      <c r="H107" s="25"/>
      <c r="I107" s="37"/>
      <c r="L107" s="25"/>
      <c r="M107" s="25"/>
      <c r="N107" s="37"/>
      <c r="Q107" s="25"/>
      <c r="R107" s="25"/>
      <c r="S107" s="37"/>
    </row>
    <row r="108" spans="1:19" s="1" customFormat="1">
      <c r="A108" s="20"/>
      <c r="C108" s="25"/>
      <c r="D108" s="37"/>
      <c r="G108" s="25"/>
      <c r="H108" s="25"/>
      <c r="I108" s="37"/>
      <c r="L108" s="25"/>
      <c r="M108" s="25"/>
      <c r="N108" s="37"/>
      <c r="Q108" s="25"/>
      <c r="R108" s="25"/>
      <c r="S108" s="37"/>
    </row>
    <row r="109" spans="1:19" s="1" customFormat="1">
      <c r="A109" s="20"/>
      <c r="C109" s="25"/>
      <c r="D109" s="37"/>
      <c r="G109" s="25"/>
      <c r="H109" s="25"/>
      <c r="I109" s="37"/>
      <c r="L109" s="25"/>
      <c r="M109" s="25"/>
      <c r="N109" s="37"/>
      <c r="Q109" s="25"/>
      <c r="R109" s="25"/>
      <c r="S109" s="37"/>
    </row>
    <row r="110" spans="1:19" s="1" customFormat="1">
      <c r="A110" s="20"/>
      <c r="C110" s="25"/>
      <c r="D110" s="37"/>
      <c r="G110" s="25"/>
      <c r="H110" s="25"/>
      <c r="I110" s="37"/>
      <c r="L110" s="25"/>
      <c r="M110" s="25"/>
      <c r="N110" s="37"/>
      <c r="Q110" s="25"/>
      <c r="R110" s="25"/>
      <c r="S110" s="37"/>
    </row>
    <row r="111" spans="1:19" s="1" customFormat="1">
      <c r="A111" s="20"/>
      <c r="C111" s="25"/>
      <c r="D111" s="37"/>
      <c r="G111" s="25"/>
      <c r="H111" s="25"/>
      <c r="I111" s="37"/>
      <c r="L111" s="25"/>
      <c r="M111" s="25"/>
      <c r="N111" s="37"/>
      <c r="Q111" s="25"/>
      <c r="R111" s="25"/>
      <c r="S111" s="37"/>
    </row>
    <row r="112" spans="1:19" s="1" customFormat="1">
      <c r="A112" s="20"/>
      <c r="C112" s="25"/>
      <c r="D112" s="37"/>
      <c r="G112" s="25"/>
      <c r="H112" s="25"/>
      <c r="I112" s="37"/>
      <c r="L112" s="25"/>
      <c r="M112" s="25"/>
      <c r="N112" s="37"/>
      <c r="Q112" s="25"/>
      <c r="R112" s="25"/>
      <c r="S112" s="37"/>
    </row>
    <row r="113" spans="1:19" s="1" customFormat="1">
      <c r="A113" s="20"/>
      <c r="C113" s="25"/>
      <c r="D113" s="37"/>
      <c r="G113" s="25"/>
      <c r="H113" s="25"/>
      <c r="I113" s="37"/>
      <c r="L113" s="25"/>
      <c r="M113" s="25"/>
      <c r="N113" s="37"/>
      <c r="Q113" s="25"/>
      <c r="R113" s="25"/>
      <c r="S113" s="37"/>
    </row>
    <row r="114" spans="1:19" s="1" customFormat="1">
      <c r="A114" s="20"/>
      <c r="C114" s="25"/>
      <c r="D114" s="37"/>
      <c r="G114" s="25"/>
      <c r="H114" s="25"/>
      <c r="I114" s="37"/>
      <c r="L114" s="25"/>
      <c r="M114" s="25"/>
      <c r="N114" s="37"/>
      <c r="Q114" s="25"/>
      <c r="R114" s="25"/>
      <c r="S114" s="37"/>
    </row>
    <row r="981" spans="974:974">
      <c r="AKL981" s="20">
        <v>0</v>
      </c>
    </row>
  </sheetData>
  <sheetProtection algorithmName="SHA-512" hashValue="KqOQ+srYK/wYdSWan3ExkD7vv4dRMc0mtNCFt3AFjc99i0VzIYSYnky334/gVDHqluLUxZIX9jkzPJC2UT6EBg==" saltValue="rkQ1lFgxDCgf2hesiyFjbQ==" spinCount="100000" sheet="1" objects="1" scenarios="1"/>
  <mergeCells count="12">
    <mergeCell ref="S40:T40"/>
    <mergeCell ref="J43:K43"/>
    <mergeCell ref="D45:M53"/>
    <mergeCell ref="D56:T56"/>
    <mergeCell ref="C2:F2"/>
    <mergeCell ref="H2:K2"/>
    <mergeCell ref="M2:P2"/>
    <mergeCell ref="T2:U2"/>
    <mergeCell ref="E4:F4"/>
    <mergeCell ref="J4:K4"/>
    <mergeCell ref="O4:P4"/>
    <mergeCell ref="T4:U4"/>
  </mergeCells>
  <dataValidations count="12">
    <dataValidation type="list" allowBlank="1" showInputMessage="1" showErrorMessage="1" sqref="H73:I74 M73:N74 R73:S74" xr:uid="{33A31B67-9289-483F-969A-CA25A5036B57}">
      <formula1>#REF!</formula1>
    </dataValidation>
    <dataValidation type="list" showInputMessage="1" showErrorMessage="1" sqref="J59 J64" xr:uid="{5617100D-F65E-405E-96BE-47790DC0CB0F}">
      <formula1>"scales"</formula1>
    </dataValidation>
    <dataValidation type="list" allowBlank="1" showInputMessage="1" showErrorMessage="1" sqref="D61" xr:uid="{E83D3DCF-E63B-4646-A408-0BFCCF5F4E06}">
      <formula1>$D$11:$D$35</formula1>
    </dataValidation>
    <dataValidation type="list" allowBlank="1" showInputMessage="1" showErrorMessage="1" sqref="I61" xr:uid="{C777F55B-E7EC-4A2B-BAC4-DEA0161411B3}">
      <formula1>$I$11:$I$25</formula1>
    </dataValidation>
    <dataValidation type="list" allowBlank="1" showInputMessage="1" showErrorMessage="1" sqref="N61" xr:uid="{92378CA9-7966-4DD8-8CEE-364D5304ECEA}">
      <formula1>$N$11:$N$24</formula1>
    </dataValidation>
    <dataValidation type="list" allowBlank="1" showInputMessage="1" showErrorMessage="1" sqref="S61" xr:uid="{37ACC332-7F64-4E97-A9FE-78A35E5C7BED}">
      <formula1>$S$11:$S$23</formula1>
    </dataValidation>
    <dataValidation type="list" showInputMessage="1" showErrorMessage="1" sqref="F63:F64 F58" xr:uid="{5AA738CB-A5D9-4662-8A2B-558959476A4B}">
      <formula1>$R$42:$R$53</formula1>
    </dataValidation>
    <dataValidation type="list" allowBlank="1" showInputMessage="1" showErrorMessage="1" sqref="N66" xr:uid="{98B0E4B7-2FAB-4619-A4EC-563E8355E564}">
      <formula1>$N$24:$N$35</formula1>
    </dataValidation>
    <dataValidation type="list" allowBlank="1" showInputMessage="1" showErrorMessage="1" sqref="S66" xr:uid="{98924AB3-0A84-4951-A4A5-1D100861E440}">
      <formula1>$S$24:$S$35</formula1>
    </dataValidation>
    <dataValidation type="list" allowBlank="1" showInputMessage="1" showErrorMessage="1" sqref="I66" xr:uid="{C78E48C1-EC6A-41E2-9087-DF9337CC13A3}">
      <formula1>$I$24:$I$35</formula1>
    </dataValidation>
    <dataValidation type="list" allowBlank="1" showInputMessage="1" showErrorMessage="1" sqref="D66" xr:uid="{24CC3E55-32F5-4F0B-951F-954EE4337DD6}">
      <formula1>$D$24:$D$35</formula1>
    </dataValidation>
    <dataValidation type="list" allowBlank="1" showInputMessage="1" showErrorMessage="1" sqref="J58 J63" xr:uid="{15998E3A-89DF-4317-B51A-4172017B93F9}">
      <formula1>$J$40:$K$40</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FC6B7-3822-4EA3-8501-B32D99DC02EF}">
  <sheetPr codeName="Feuil53">
    <tabColor theme="7"/>
  </sheetPr>
  <dimension ref="A1:AKL980"/>
  <sheetViews>
    <sheetView view="pageLayout" zoomScaleNormal="100" zoomScaleSheetLayoutView="100" workbookViewId="0" xr3:uid="{5EE4FA26-0899-53AB-9D45-1C21CF45DF10}">
      <selection activeCell="C2" sqref="C2:F2"/>
    </sheetView>
  </sheetViews>
  <sheetFormatPr defaultColWidth="11.28515625" defaultRowHeight="12"/>
  <cols>
    <col min="1" max="1" width="8.5703125" style="20" customWidth="1"/>
    <col min="2" max="2" width="0.5703125" style="1" customWidth="1"/>
    <col min="3" max="3" width="4.42578125" style="45" customWidth="1"/>
    <col min="4" max="4" width="6.7109375" style="46" customWidth="1"/>
    <col min="5" max="6" width="7.140625" style="20" customWidth="1"/>
    <col min="7" max="7" width="0.5703125" style="25" customWidth="1"/>
    <col min="8" max="8" width="4.42578125" style="45" customWidth="1"/>
    <col min="9" max="9" width="6.7109375" style="46" customWidth="1"/>
    <col min="10" max="11" width="7.140625" style="20" customWidth="1"/>
    <col min="12" max="12" width="0.5703125" style="25" customWidth="1"/>
    <col min="13" max="13" width="4.42578125" style="45" customWidth="1"/>
    <col min="14" max="14" width="6.7109375" style="46" customWidth="1"/>
    <col min="15" max="16" width="7.140625" style="20" customWidth="1"/>
    <col min="17" max="17" width="0.5703125" style="25" customWidth="1"/>
    <col min="18" max="18" width="4.42578125" style="45" customWidth="1"/>
    <col min="19" max="19" width="6.7109375" style="46" customWidth="1"/>
    <col min="20" max="21" width="7.140625" style="20" customWidth="1"/>
    <col min="22" max="22" width="0.5703125" style="1" customWidth="1"/>
    <col min="23" max="40" width="11.28515625" style="1"/>
    <col min="41" max="16384" width="11.28515625" style="20"/>
  </cols>
  <sheetData>
    <row r="1" spans="1:974" s="1" customFormat="1" ht="10.15" customHeight="1">
      <c r="B1" s="2"/>
      <c r="C1" s="3"/>
      <c r="D1" s="4"/>
      <c r="E1" s="5"/>
      <c r="F1" s="5"/>
      <c r="G1" s="6"/>
      <c r="H1" s="3"/>
      <c r="I1" s="4"/>
      <c r="J1" s="5"/>
      <c r="K1" s="5"/>
      <c r="L1" s="6"/>
      <c r="M1" s="3"/>
      <c r="N1" s="4"/>
      <c r="O1" s="5"/>
      <c r="P1" s="5"/>
      <c r="Q1" s="6"/>
      <c r="R1" s="3"/>
      <c r="S1" s="4"/>
      <c r="T1" s="5"/>
      <c r="U1" s="5"/>
      <c r="V1" s="7"/>
    </row>
    <row r="2" spans="1:974" s="11" customFormat="1" ht="18" customHeight="1">
      <c r="A2" s="8"/>
      <c r="B2" s="9"/>
      <c r="C2" s="204" t="s">
        <v>17</v>
      </c>
      <c r="D2" s="205"/>
      <c r="E2" s="205"/>
      <c r="F2" s="206"/>
      <c r="G2" s="10"/>
      <c r="H2" s="204" t="s">
        <v>18</v>
      </c>
      <c r="I2" s="205"/>
      <c r="J2" s="205"/>
      <c r="K2" s="206"/>
      <c r="L2" s="10"/>
      <c r="M2" s="207" t="s">
        <v>19</v>
      </c>
      <c r="N2" s="208"/>
      <c r="O2" s="208"/>
      <c r="P2" s="209"/>
      <c r="Q2" s="10"/>
      <c r="S2" s="56" t="s">
        <v>20</v>
      </c>
      <c r="T2" s="210">
        <v>44568.618819444448</v>
      </c>
      <c r="U2" s="210"/>
      <c r="V2" s="12"/>
    </row>
    <row r="3" spans="1:974" s="13" customFormat="1" ht="4.1500000000000004" customHeight="1" thickBot="1">
      <c r="B3" s="14"/>
      <c r="C3" s="15"/>
      <c r="D3" s="16"/>
      <c r="G3" s="15"/>
      <c r="H3" s="15"/>
      <c r="I3" s="16"/>
      <c r="L3" s="15"/>
      <c r="M3" s="15"/>
      <c r="N3" s="16"/>
      <c r="Q3" s="15"/>
      <c r="R3" s="15"/>
      <c r="S3" s="16"/>
      <c r="V3" s="17"/>
    </row>
    <row r="4" spans="1:974" s="1" customFormat="1" ht="14.1" customHeight="1" thickTop="1" thickBot="1">
      <c r="B4" s="18"/>
      <c r="C4" s="57" t="s">
        <v>21</v>
      </c>
      <c r="D4" s="57" t="s">
        <v>22</v>
      </c>
      <c r="E4" s="211" t="s">
        <v>23</v>
      </c>
      <c r="F4" s="212"/>
      <c r="G4" s="15"/>
      <c r="H4" s="57" t="s">
        <v>21</v>
      </c>
      <c r="I4" s="57" t="s">
        <v>22</v>
      </c>
      <c r="J4" s="211" t="s">
        <v>23</v>
      </c>
      <c r="K4" s="212"/>
      <c r="L4" s="15"/>
      <c r="M4" s="57" t="s">
        <v>21</v>
      </c>
      <c r="N4" s="57" t="s">
        <v>22</v>
      </c>
      <c r="O4" s="211" t="s">
        <v>23</v>
      </c>
      <c r="P4" s="212"/>
      <c r="Q4" s="15"/>
      <c r="R4" s="57" t="s">
        <v>21</v>
      </c>
      <c r="S4" s="57" t="s">
        <v>22</v>
      </c>
      <c r="T4" s="211" t="s">
        <v>23</v>
      </c>
      <c r="U4" s="212"/>
      <c r="V4" s="19"/>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c r="SV4" s="20"/>
      <c r="SW4" s="20"/>
      <c r="SX4" s="20"/>
      <c r="SY4" s="20"/>
      <c r="SZ4" s="20"/>
      <c r="TA4" s="20"/>
      <c r="TB4" s="20"/>
      <c r="TC4" s="20"/>
      <c r="TD4" s="20"/>
      <c r="TE4" s="20"/>
      <c r="TF4" s="20"/>
      <c r="TG4" s="20"/>
      <c r="TH4" s="20"/>
      <c r="TI4" s="20"/>
      <c r="TJ4" s="20"/>
      <c r="TK4" s="20"/>
      <c r="TL4" s="20"/>
      <c r="TM4" s="20"/>
      <c r="TN4" s="20"/>
      <c r="TO4" s="20"/>
      <c r="TP4" s="20"/>
      <c r="TQ4" s="20"/>
      <c r="TR4" s="20"/>
      <c r="TS4" s="20"/>
      <c r="TT4" s="20"/>
      <c r="TU4" s="20"/>
      <c r="TV4" s="20"/>
      <c r="TW4" s="20"/>
      <c r="TX4" s="20"/>
      <c r="TY4" s="20"/>
      <c r="TZ4" s="20"/>
      <c r="UA4" s="20"/>
      <c r="UB4" s="20"/>
      <c r="UC4" s="20"/>
      <c r="UD4" s="20"/>
      <c r="UE4" s="20"/>
      <c r="UF4" s="20"/>
      <c r="UG4" s="20"/>
      <c r="UH4" s="20"/>
      <c r="UI4" s="20"/>
      <c r="UJ4" s="20"/>
      <c r="UK4" s="20"/>
      <c r="UL4" s="20"/>
      <c r="UM4" s="20"/>
      <c r="UN4" s="20"/>
      <c r="UO4" s="20"/>
      <c r="UP4" s="20"/>
      <c r="UQ4" s="20"/>
      <c r="UR4" s="20"/>
      <c r="US4" s="20"/>
      <c r="UT4" s="20"/>
      <c r="UU4" s="20"/>
      <c r="UV4" s="20"/>
      <c r="UW4" s="20"/>
      <c r="UX4" s="20"/>
      <c r="UY4" s="20"/>
      <c r="UZ4" s="20"/>
      <c r="VA4" s="20"/>
      <c r="VB4" s="20"/>
      <c r="VC4" s="20"/>
      <c r="VD4" s="20"/>
      <c r="VE4" s="20"/>
      <c r="VF4" s="20"/>
      <c r="VG4" s="20"/>
      <c r="VH4" s="20"/>
      <c r="VI4" s="20"/>
      <c r="VJ4" s="20"/>
      <c r="VK4" s="20"/>
      <c r="VL4" s="20"/>
      <c r="VM4" s="20"/>
      <c r="VN4" s="20"/>
      <c r="VO4" s="20"/>
      <c r="VP4" s="20"/>
      <c r="VQ4" s="20"/>
      <c r="VR4" s="20"/>
      <c r="VS4" s="20"/>
      <c r="VT4" s="20"/>
      <c r="VU4" s="20"/>
      <c r="VV4" s="20"/>
      <c r="VW4" s="20"/>
      <c r="VX4" s="20"/>
      <c r="VY4" s="20"/>
      <c r="VZ4" s="20"/>
      <c r="WA4" s="20"/>
      <c r="WB4" s="20"/>
      <c r="WC4" s="20"/>
      <c r="WD4" s="20"/>
      <c r="WE4" s="20"/>
      <c r="WF4" s="20"/>
      <c r="WG4" s="20"/>
      <c r="WH4" s="20"/>
      <c r="WI4" s="20"/>
      <c r="WJ4" s="20"/>
      <c r="WK4" s="20"/>
      <c r="WL4" s="20"/>
      <c r="WM4" s="20"/>
      <c r="WN4" s="20"/>
      <c r="WO4" s="20"/>
      <c r="WP4" s="20"/>
      <c r="WQ4" s="20"/>
      <c r="WR4" s="20"/>
      <c r="WS4" s="20"/>
      <c r="WT4" s="20"/>
      <c r="WU4" s="20"/>
      <c r="WV4" s="20"/>
      <c r="WW4" s="20"/>
      <c r="WX4" s="20"/>
      <c r="WY4" s="20"/>
      <c r="WZ4" s="20"/>
      <c r="XA4" s="20"/>
      <c r="XB4" s="20"/>
      <c r="XC4" s="20"/>
      <c r="XD4" s="20"/>
      <c r="XE4" s="20"/>
      <c r="XF4" s="20"/>
      <c r="XG4" s="20"/>
      <c r="XH4" s="20"/>
      <c r="XI4" s="20"/>
      <c r="XJ4" s="20"/>
      <c r="XK4" s="20"/>
      <c r="XL4" s="20"/>
      <c r="XM4" s="20"/>
      <c r="XN4" s="20"/>
      <c r="XO4" s="20"/>
      <c r="XP4" s="20"/>
      <c r="XQ4" s="20"/>
      <c r="XR4" s="20"/>
      <c r="XS4" s="20"/>
      <c r="XT4" s="20"/>
      <c r="XU4" s="20"/>
      <c r="XV4" s="20"/>
      <c r="XW4" s="20"/>
      <c r="XX4" s="20"/>
      <c r="XY4" s="20"/>
      <c r="XZ4" s="20"/>
      <c r="YA4" s="20"/>
      <c r="YB4" s="20"/>
      <c r="YC4" s="20"/>
      <c r="YD4" s="20"/>
      <c r="YE4" s="20"/>
      <c r="YF4" s="20"/>
      <c r="YG4" s="20"/>
      <c r="YH4" s="20"/>
      <c r="YI4" s="20"/>
      <c r="YJ4" s="20"/>
      <c r="YK4" s="20"/>
      <c r="YL4" s="20"/>
      <c r="YM4" s="20"/>
      <c r="YN4" s="20"/>
      <c r="YO4" s="20"/>
      <c r="YP4" s="20"/>
      <c r="YQ4" s="20"/>
      <c r="YR4" s="20"/>
      <c r="YS4" s="20"/>
      <c r="YT4" s="20"/>
      <c r="YU4" s="20"/>
      <c r="YV4" s="20"/>
      <c r="YW4" s="20"/>
      <c r="YX4" s="20"/>
      <c r="YY4" s="20"/>
      <c r="YZ4" s="20"/>
      <c r="ZA4" s="20"/>
      <c r="ZB4" s="20"/>
      <c r="ZC4" s="20"/>
      <c r="ZD4" s="20"/>
      <c r="ZE4" s="20"/>
      <c r="ZF4" s="20"/>
      <c r="ZG4" s="20"/>
      <c r="ZH4" s="20"/>
      <c r="ZI4" s="20"/>
      <c r="ZJ4" s="20"/>
      <c r="ZK4" s="20"/>
      <c r="ZL4" s="20"/>
      <c r="ZM4" s="20"/>
      <c r="ZN4" s="20"/>
      <c r="ZO4" s="20"/>
      <c r="ZP4" s="20"/>
      <c r="ZQ4" s="20"/>
      <c r="ZR4" s="20"/>
      <c r="ZS4" s="20"/>
      <c r="ZT4" s="20"/>
      <c r="ZU4" s="20"/>
      <c r="ZV4" s="20"/>
      <c r="ZW4" s="20"/>
      <c r="ZX4" s="20"/>
      <c r="ZY4" s="20"/>
      <c r="ZZ4" s="20"/>
      <c r="AAA4" s="20"/>
      <c r="AAB4" s="20"/>
      <c r="AAC4" s="20"/>
      <c r="AAD4" s="20"/>
      <c r="AAE4" s="20"/>
      <c r="AAF4" s="20"/>
      <c r="AAG4" s="20"/>
      <c r="AAH4" s="20"/>
      <c r="AAI4" s="20"/>
      <c r="AAJ4" s="20"/>
      <c r="AAK4" s="20"/>
      <c r="AAL4" s="20"/>
      <c r="AAM4" s="20"/>
      <c r="AAN4" s="20"/>
      <c r="AAO4" s="20"/>
      <c r="AAP4" s="20"/>
      <c r="AAQ4" s="20"/>
      <c r="AAR4" s="20"/>
      <c r="AAS4" s="20"/>
      <c r="AAT4" s="20"/>
      <c r="AAU4" s="20"/>
      <c r="AAV4" s="20"/>
      <c r="AAW4" s="20"/>
      <c r="AAX4" s="20"/>
      <c r="AAY4" s="20"/>
      <c r="AAZ4" s="20"/>
      <c r="ABA4" s="20"/>
      <c r="ABB4" s="20"/>
      <c r="ABC4" s="20"/>
      <c r="ABD4" s="20"/>
      <c r="ABE4" s="20"/>
      <c r="ABF4" s="20"/>
      <c r="ABG4" s="20"/>
      <c r="ABH4" s="20"/>
      <c r="ABI4" s="20"/>
      <c r="ABJ4" s="20"/>
      <c r="ABK4" s="20"/>
      <c r="ABL4" s="20"/>
      <c r="ABM4" s="20"/>
      <c r="ABN4" s="20"/>
      <c r="ABO4" s="20"/>
      <c r="ABP4" s="20"/>
      <c r="ABQ4" s="20"/>
      <c r="ABR4" s="20"/>
      <c r="ABS4" s="20"/>
      <c r="ABT4" s="20"/>
      <c r="ABU4" s="20"/>
      <c r="ABV4" s="20"/>
      <c r="ABW4" s="20"/>
      <c r="ABX4" s="20"/>
      <c r="ABY4" s="20"/>
      <c r="ABZ4" s="20"/>
      <c r="ACA4" s="20"/>
      <c r="ACB4" s="20"/>
      <c r="ACC4" s="20"/>
      <c r="ACD4" s="20"/>
      <c r="ACE4" s="20"/>
      <c r="ACF4" s="20"/>
      <c r="ACG4" s="20"/>
      <c r="ACH4" s="20"/>
      <c r="ACI4" s="20"/>
      <c r="ACJ4" s="20"/>
      <c r="ACK4" s="20"/>
      <c r="ACL4" s="20"/>
      <c r="ACM4" s="20"/>
      <c r="ACN4" s="20"/>
      <c r="ACO4" s="20"/>
      <c r="ACP4" s="20"/>
      <c r="ACQ4" s="20"/>
      <c r="ACR4" s="20"/>
      <c r="ACS4" s="20"/>
      <c r="ACT4" s="20"/>
      <c r="ACU4" s="20"/>
      <c r="ACV4" s="20"/>
      <c r="ACW4" s="20"/>
      <c r="ACX4" s="20"/>
      <c r="ACY4" s="20"/>
      <c r="ACZ4" s="20"/>
      <c r="ADA4" s="20"/>
      <c r="ADB4" s="20"/>
      <c r="ADC4" s="20"/>
      <c r="ADD4" s="20"/>
      <c r="ADE4" s="20"/>
      <c r="ADF4" s="20"/>
      <c r="ADG4" s="20"/>
      <c r="ADH4" s="20"/>
      <c r="ADI4" s="20"/>
      <c r="ADJ4" s="20"/>
      <c r="ADK4" s="20"/>
      <c r="ADL4" s="20"/>
      <c r="ADM4" s="20"/>
      <c r="ADN4" s="20"/>
      <c r="ADO4" s="20"/>
      <c r="ADP4" s="20"/>
      <c r="ADQ4" s="20"/>
      <c r="ADR4" s="20"/>
      <c r="ADS4" s="20"/>
      <c r="ADT4" s="20"/>
      <c r="ADU4" s="20"/>
      <c r="ADV4" s="20"/>
      <c r="ADW4" s="20"/>
      <c r="ADX4" s="20"/>
      <c r="ADY4" s="20"/>
      <c r="ADZ4" s="20"/>
      <c r="AEA4" s="20"/>
      <c r="AEB4" s="20"/>
      <c r="AEC4" s="20"/>
      <c r="AED4" s="20"/>
      <c r="AEE4" s="20"/>
      <c r="AEF4" s="20"/>
      <c r="AEG4" s="20"/>
      <c r="AEH4" s="20"/>
      <c r="AEI4" s="20"/>
      <c r="AEJ4" s="20"/>
      <c r="AEK4" s="20"/>
      <c r="AEL4" s="20"/>
      <c r="AEM4" s="20"/>
      <c r="AEN4" s="20"/>
      <c r="AEO4" s="20"/>
      <c r="AEP4" s="20"/>
      <c r="AEQ4" s="20"/>
      <c r="AER4" s="20"/>
      <c r="AES4" s="20"/>
      <c r="AET4" s="20"/>
      <c r="AEU4" s="20"/>
      <c r="AEV4" s="20"/>
      <c r="AEW4" s="20"/>
      <c r="AEX4" s="20"/>
      <c r="AEY4" s="20"/>
      <c r="AEZ4" s="20"/>
      <c r="AFA4" s="20"/>
      <c r="AFB4" s="20"/>
      <c r="AFC4" s="20"/>
      <c r="AFD4" s="20"/>
      <c r="AFE4" s="20"/>
      <c r="AFF4" s="20"/>
      <c r="AFG4" s="20"/>
      <c r="AFH4" s="20"/>
      <c r="AFI4" s="20"/>
      <c r="AFJ4" s="20"/>
      <c r="AFK4" s="20"/>
      <c r="AFL4" s="20"/>
      <c r="AFM4" s="20"/>
      <c r="AFN4" s="20"/>
      <c r="AFO4" s="20"/>
      <c r="AFP4" s="20"/>
      <c r="AFQ4" s="20"/>
      <c r="AFR4" s="20"/>
      <c r="AFS4" s="20"/>
      <c r="AFT4" s="20"/>
      <c r="AFU4" s="20"/>
      <c r="AFV4" s="20"/>
      <c r="AFW4" s="20"/>
      <c r="AFX4" s="20"/>
      <c r="AFY4" s="20"/>
      <c r="AFZ4" s="20"/>
      <c r="AGA4" s="20"/>
      <c r="AGB4" s="20"/>
      <c r="AGC4" s="20"/>
      <c r="AGD4" s="20"/>
      <c r="AGE4" s="20"/>
      <c r="AGF4" s="20"/>
      <c r="AGG4" s="20"/>
      <c r="AGH4" s="20"/>
      <c r="AGI4" s="20"/>
      <c r="AGJ4" s="20"/>
      <c r="AGK4" s="20"/>
      <c r="AGL4" s="20"/>
      <c r="AGM4" s="20"/>
      <c r="AGN4" s="20"/>
      <c r="AGO4" s="20"/>
      <c r="AGP4" s="20"/>
      <c r="AGQ4" s="20"/>
      <c r="AGR4" s="20"/>
      <c r="AGS4" s="20"/>
      <c r="AGT4" s="20"/>
      <c r="AGU4" s="20"/>
      <c r="AGV4" s="20"/>
      <c r="AGW4" s="20"/>
      <c r="AGX4" s="20"/>
      <c r="AGY4" s="20"/>
      <c r="AGZ4" s="20"/>
      <c r="AHA4" s="20"/>
      <c r="AHB4" s="20"/>
      <c r="AHC4" s="20"/>
      <c r="AHD4" s="20"/>
      <c r="AHE4" s="20"/>
      <c r="AHF4" s="20"/>
      <c r="AHG4" s="20"/>
      <c r="AHH4" s="20"/>
      <c r="AHI4" s="20"/>
      <c r="AHJ4" s="20"/>
      <c r="AHK4" s="20"/>
      <c r="AHL4" s="20"/>
      <c r="AHM4" s="20"/>
      <c r="AHN4" s="20"/>
      <c r="AHO4" s="20"/>
      <c r="AHP4" s="20"/>
      <c r="AHQ4" s="20"/>
      <c r="AHR4" s="20"/>
      <c r="AHS4" s="20"/>
      <c r="AHT4" s="20"/>
      <c r="AHU4" s="20"/>
      <c r="AHV4" s="20"/>
      <c r="AHW4" s="20"/>
      <c r="AHX4" s="20"/>
      <c r="AHY4" s="20"/>
      <c r="AHZ4" s="20"/>
      <c r="AIA4" s="20"/>
      <c r="AIB4" s="20"/>
      <c r="AIC4" s="20"/>
      <c r="AID4" s="20"/>
      <c r="AIE4" s="20"/>
      <c r="AIF4" s="20"/>
      <c r="AIG4" s="20"/>
      <c r="AIH4" s="20"/>
      <c r="AII4" s="20"/>
      <c r="AIJ4" s="20"/>
      <c r="AIK4" s="20"/>
      <c r="AIL4" s="20"/>
      <c r="AIM4" s="20"/>
      <c r="AIN4" s="20"/>
      <c r="AIO4" s="20"/>
      <c r="AIP4" s="20"/>
      <c r="AIQ4" s="20"/>
      <c r="AIR4" s="20"/>
      <c r="AIS4" s="20"/>
      <c r="AIT4" s="20"/>
      <c r="AIU4" s="20"/>
      <c r="AIV4" s="20"/>
      <c r="AIW4" s="20"/>
      <c r="AIX4" s="20"/>
      <c r="AIY4" s="20"/>
      <c r="AIZ4" s="20"/>
      <c r="AJA4" s="20"/>
      <c r="AJB4" s="20"/>
      <c r="AJC4" s="20"/>
      <c r="AJD4" s="20"/>
      <c r="AJE4" s="20"/>
      <c r="AJF4" s="20"/>
      <c r="AJG4" s="20"/>
      <c r="AJH4" s="20"/>
      <c r="AJI4" s="20"/>
      <c r="AJJ4" s="20"/>
      <c r="AJK4" s="20"/>
      <c r="AJL4" s="20"/>
      <c r="AJM4" s="20"/>
      <c r="AJN4" s="20"/>
      <c r="AJO4" s="20"/>
      <c r="AJP4" s="20"/>
      <c r="AJQ4" s="20"/>
      <c r="AJR4" s="20"/>
      <c r="AJS4" s="20"/>
      <c r="AJT4" s="20"/>
      <c r="AJU4" s="20"/>
      <c r="AJV4" s="20"/>
      <c r="AJW4" s="20"/>
      <c r="AJX4" s="20"/>
      <c r="AJY4" s="20"/>
      <c r="AJZ4" s="20"/>
      <c r="AKA4" s="20"/>
      <c r="AKB4" s="20"/>
      <c r="AKC4" s="20"/>
      <c r="AKD4" s="20"/>
      <c r="AKE4" s="20"/>
      <c r="AKF4" s="20"/>
      <c r="AKG4" s="20"/>
      <c r="AKH4" s="20"/>
      <c r="AKI4" s="20"/>
      <c r="AKJ4" s="20"/>
      <c r="AKK4" s="20"/>
      <c r="AKL4" s="20"/>
    </row>
    <row r="5" spans="1:974" s="1" customFormat="1" ht="4.5" customHeight="1" thickTop="1" thickBot="1">
      <c r="B5" s="18"/>
      <c r="C5" s="58"/>
      <c r="D5" s="24"/>
      <c r="E5" s="23"/>
      <c r="F5" s="23"/>
      <c r="G5" s="25"/>
      <c r="H5" s="23"/>
      <c r="I5" s="24"/>
      <c r="J5" s="23"/>
      <c r="K5" s="23"/>
      <c r="L5" s="25"/>
      <c r="M5" s="23"/>
      <c r="N5" s="24"/>
      <c r="O5" s="23"/>
      <c r="P5" s="23"/>
      <c r="Q5" s="25"/>
      <c r="R5" s="23"/>
      <c r="S5" s="24"/>
      <c r="T5" s="23"/>
      <c r="U5" s="59"/>
      <c r="V5" s="19"/>
    </row>
    <row r="6" spans="1:974" s="1" customFormat="1" ht="14.45" thickTop="1" thickBot="1">
      <c r="B6" s="18"/>
      <c r="C6" s="60" t="s">
        <v>118</v>
      </c>
      <c r="D6" s="61"/>
      <c r="E6" s="61"/>
      <c r="F6" s="61"/>
      <c r="G6" s="61"/>
      <c r="H6" s="61"/>
      <c r="I6" s="61"/>
      <c r="J6" s="61"/>
      <c r="K6" s="61"/>
      <c r="L6" s="61"/>
      <c r="M6" s="61"/>
      <c r="N6" s="61"/>
      <c r="O6" s="61"/>
      <c r="P6" s="61"/>
      <c r="Q6" s="61"/>
      <c r="R6" s="61"/>
      <c r="S6" s="61"/>
      <c r="T6" s="61"/>
      <c r="U6" s="62"/>
      <c r="V6" s="19"/>
    </row>
    <row r="7" spans="1:974" s="1" customFormat="1" ht="4.1500000000000004" customHeight="1" thickTop="1" thickBot="1">
      <c r="B7" s="18"/>
      <c r="C7" s="15"/>
      <c r="D7" s="16"/>
      <c r="E7" s="15"/>
      <c r="F7" s="15"/>
      <c r="G7" s="15"/>
      <c r="H7" s="15"/>
      <c r="I7" s="16"/>
      <c r="J7" s="15"/>
      <c r="K7" s="15"/>
      <c r="L7" s="15"/>
      <c r="M7" s="15"/>
      <c r="N7" s="16"/>
      <c r="O7" s="15"/>
      <c r="P7" s="15"/>
      <c r="Q7" s="15"/>
      <c r="R7" s="15"/>
      <c r="S7" s="16"/>
      <c r="T7" s="15"/>
      <c r="U7" s="15"/>
      <c r="V7" s="19"/>
    </row>
    <row r="8" spans="1:974" s="1" customFormat="1" ht="14.45" thickTop="1" thickBot="1">
      <c r="B8" s="18"/>
      <c r="C8" s="60" t="s">
        <v>119</v>
      </c>
      <c r="D8" s="61"/>
      <c r="E8" s="61"/>
      <c r="F8" s="61"/>
      <c r="G8" s="61"/>
      <c r="H8" s="61"/>
      <c r="I8" s="61"/>
      <c r="J8" s="61"/>
      <c r="K8" s="61"/>
      <c r="L8" s="61"/>
      <c r="M8" s="61"/>
      <c r="N8" s="61"/>
      <c r="O8" s="61"/>
      <c r="P8" s="61"/>
      <c r="Q8" s="61"/>
      <c r="R8" s="61"/>
      <c r="S8" s="61"/>
      <c r="T8" s="61"/>
      <c r="U8" s="62"/>
      <c r="V8" s="19"/>
    </row>
    <row r="9" spans="1:974" s="1" customFormat="1" ht="4.5" customHeight="1" thickTop="1" thickBot="1">
      <c r="B9" s="18"/>
      <c r="C9" s="63"/>
      <c r="D9" s="64"/>
      <c r="E9" s="65"/>
      <c r="F9" s="65"/>
      <c r="G9" s="25"/>
      <c r="H9" s="66"/>
      <c r="I9" s="64"/>
      <c r="J9" s="65"/>
      <c r="K9" s="65"/>
      <c r="L9" s="25"/>
      <c r="M9" s="66"/>
      <c r="N9" s="64"/>
      <c r="O9" s="65"/>
      <c r="P9" s="65"/>
      <c r="Q9" s="25"/>
      <c r="R9" s="66"/>
      <c r="S9" s="64"/>
      <c r="T9" s="65"/>
      <c r="U9" s="67"/>
      <c r="V9" s="19"/>
    </row>
    <row r="10" spans="1:974" s="1" customFormat="1" ht="12.6" thickTop="1">
      <c r="B10" s="18"/>
      <c r="C10" s="68" t="s">
        <v>26</v>
      </c>
      <c r="D10" s="69"/>
      <c r="E10" s="70" t="s" vm="17">
        <v>27</v>
      </c>
      <c r="F10" s="71"/>
      <c r="G10" s="28"/>
      <c r="H10" s="68" t="s">
        <v>29</v>
      </c>
      <c r="I10" s="69"/>
      <c r="J10" s="70" t="s" vm="17">
        <v>27</v>
      </c>
      <c r="K10" s="71"/>
      <c r="L10" s="28"/>
      <c r="M10" s="68" t="s">
        <v>30</v>
      </c>
      <c r="N10" s="69"/>
      <c r="O10" s="70" t="s" vm="17">
        <v>27</v>
      </c>
      <c r="P10" s="71"/>
      <c r="Q10" s="28"/>
      <c r="R10" s="68" t="s">
        <v>31</v>
      </c>
      <c r="S10" s="69"/>
      <c r="T10" s="70"/>
      <c r="U10" s="71"/>
      <c r="V10" s="19"/>
    </row>
    <row r="11" spans="1:974" s="1" customFormat="1" ht="16.5" customHeight="1">
      <c r="B11" s="14"/>
      <c r="C11" s="72" t="s" vm="160">
        <v>77</v>
      </c>
      <c r="D11" s="73" t="s" vm="161">
        <v>77</v>
      </c>
      <c r="E11" s="74" vm="162">
        <v>79648.97</v>
      </c>
      <c r="F11" s="75"/>
      <c r="G11" s="25"/>
      <c r="H11" s="72" t="s" vm="163">
        <v>32</v>
      </c>
      <c r="I11" s="73" t="s" vm="164">
        <v>120</v>
      </c>
      <c r="J11" s="74" vm="165">
        <v>43522.239999999998</v>
      </c>
      <c r="K11" s="75"/>
      <c r="L11" s="25"/>
      <c r="M11" s="72" t="s" vm="166">
        <v>28</v>
      </c>
      <c r="N11" s="73" t="s" vm="167">
        <v>121</v>
      </c>
      <c r="O11" s="74" vm="168">
        <v>41783.879999999997</v>
      </c>
      <c r="P11" s="75"/>
      <c r="Q11" s="25"/>
      <c r="R11" s="72"/>
      <c r="S11" s="73"/>
      <c r="T11" s="74"/>
      <c r="U11" s="75"/>
      <c r="V11" s="19"/>
    </row>
    <row r="12" spans="1:974" s="1" customFormat="1" ht="16.5" customHeight="1">
      <c r="B12" s="14"/>
      <c r="C12" s="72" t="s" vm="169">
        <v>122</v>
      </c>
      <c r="D12" s="73" t="s" vm="170">
        <v>122</v>
      </c>
      <c r="E12" s="74" vm="171">
        <v>86768.97</v>
      </c>
      <c r="F12" s="75"/>
      <c r="G12" s="25"/>
      <c r="H12" s="72" t="s" vm="163">
        <v>32</v>
      </c>
      <c r="I12" s="73" t="s" vm="172">
        <v>123</v>
      </c>
      <c r="J12" s="74" vm="173">
        <v>51015.15</v>
      </c>
      <c r="K12" s="75"/>
      <c r="L12" s="25"/>
      <c r="M12" s="72" t="s" vm="166">
        <v>28</v>
      </c>
      <c r="N12" s="73" t="s" vm="174">
        <v>124</v>
      </c>
      <c r="O12" s="74" vm="175">
        <v>47282.34</v>
      </c>
      <c r="P12" s="75"/>
      <c r="Q12" s="25"/>
      <c r="R12" s="72"/>
      <c r="S12" s="73"/>
      <c r="T12" s="74"/>
      <c r="U12" s="75"/>
      <c r="V12" s="19"/>
    </row>
    <row r="13" spans="1:974" s="1" customFormat="1" ht="16.5" customHeight="1">
      <c r="B13" s="14"/>
      <c r="C13" s="72" t="s" vm="169">
        <v>122</v>
      </c>
      <c r="D13" s="73" t="s" vm="176">
        <v>125</v>
      </c>
      <c r="E13" s="74" vm="177">
        <v>93194.74</v>
      </c>
      <c r="F13" s="75"/>
      <c r="G13" s="25"/>
      <c r="H13" s="72" t="s" vm="163">
        <v>32</v>
      </c>
      <c r="I13" s="73" t="s" vm="178">
        <v>126</v>
      </c>
      <c r="J13" s="74" vm="179">
        <v>67186.03</v>
      </c>
      <c r="K13" s="75"/>
      <c r="L13" s="25"/>
      <c r="M13" s="72"/>
      <c r="N13" s="73"/>
      <c r="O13" s="74"/>
      <c r="P13" s="75"/>
      <c r="Q13" s="25"/>
      <c r="R13" s="72"/>
      <c r="S13" s="73"/>
      <c r="T13" s="74"/>
      <c r="U13" s="75"/>
      <c r="V13" s="19"/>
    </row>
    <row r="14" spans="1:974" s="1" customFormat="1" ht="16.5" customHeight="1">
      <c r="B14" s="14"/>
      <c r="C14" s="72" t="s" vm="180">
        <v>125</v>
      </c>
      <c r="D14" s="73" t="s" vm="181">
        <v>127</v>
      </c>
      <c r="E14" s="74" vm="182">
        <v>89615.96</v>
      </c>
      <c r="F14" s="75"/>
      <c r="G14" s="25"/>
      <c r="H14" s="72" t="s" vm="163">
        <v>32</v>
      </c>
      <c r="I14" s="73" t="s" vm="183">
        <v>128</v>
      </c>
      <c r="J14" s="74" vm="184">
        <v>76189.25</v>
      </c>
      <c r="K14" s="75"/>
      <c r="L14" s="25"/>
      <c r="M14" s="72"/>
      <c r="N14" s="73"/>
      <c r="O14" s="74"/>
      <c r="P14" s="75"/>
      <c r="Q14" s="25"/>
      <c r="R14" s="72"/>
      <c r="S14" s="73"/>
      <c r="T14" s="74"/>
      <c r="U14" s="75"/>
      <c r="V14" s="19"/>
    </row>
    <row r="15" spans="1:974" s="1" customFormat="1" ht="16.5" customHeight="1">
      <c r="B15" s="14"/>
      <c r="C15" s="72" t="s" vm="180">
        <v>125</v>
      </c>
      <c r="D15" s="73" t="s" vm="185">
        <v>129</v>
      </c>
      <c r="E15" s="74" vm="186">
        <v>93354.37</v>
      </c>
      <c r="F15" s="75"/>
      <c r="G15" s="25"/>
      <c r="H15" s="72" t="s" vm="163">
        <v>32</v>
      </c>
      <c r="I15" s="73" t="s" vm="187">
        <v>130</v>
      </c>
      <c r="J15" s="74" vm="188">
        <v>80335.16</v>
      </c>
      <c r="K15" s="75"/>
      <c r="L15" s="25"/>
      <c r="M15" s="72"/>
      <c r="N15" s="73"/>
      <c r="O15" s="74"/>
      <c r="P15" s="75"/>
      <c r="Q15" s="25"/>
      <c r="R15" s="72"/>
      <c r="S15" s="73"/>
      <c r="T15" s="74"/>
      <c r="U15" s="75"/>
      <c r="V15" s="19"/>
    </row>
    <row r="16" spans="1:974" s="1" customFormat="1" ht="16.5" customHeight="1">
      <c r="B16" s="14"/>
      <c r="C16" s="72" t="s" vm="180">
        <v>125</v>
      </c>
      <c r="D16" s="73" t="s" vm="189">
        <v>99</v>
      </c>
      <c r="E16" s="74" vm="190">
        <v>102008.8</v>
      </c>
      <c r="F16" s="75"/>
      <c r="G16" s="25"/>
      <c r="H16" s="72" t="s" vm="163">
        <v>32</v>
      </c>
      <c r="I16" s="73" t="s" vm="191">
        <v>131</v>
      </c>
      <c r="J16" s="74" vm="192">
        <v>83606.27</v>
      </c>
      <c r="K16" s="75"/>
      <c r="L16" s="25"/>
      <c r="M16" s="72"/>
      <c r="N16" s="73"/>
      <c r="O16" s="74"/>
      <c r="P16" s="75"/>
      <c r="Q16" s="25"/>
      <c r="R16" s="72"/>
      <c r="S16" s="73"/>
      <c r="T16" s="74"/>
      <c r="U16" s="75"/>
      <c r="V16" s="19"/>
    </row>
    <row r="17" spans="2:22" s="1" customFormat="1" ht="16.5" customHeight="1">
      <c r="B17" s="14"/>
      <c r="C17" s="72" t="s" vm="180">
        <v>125</v>
      </c>
      <c r="D17" s="73" t="s" vm="193">
        <v>132</v>
      </c>
      <c r="E17" s="74" vm="194">
        <v>107616.42</v>
      </c>
      <c r="F17" s="75"/>
      <c r="G17" s="25"/>
      <c r="H17" s="72" t="s" vm="163">
        <v>32</v>
      </c>
      <c r="I17" s="73" t="s" vm="195">
        <v>133</v>
      </c>
      <c r="J17" s="74" vm="196">
        <v>90064</v>
      </c>
      <c r="K17" s="75"/>
      <c r="L17" s="25"/>
      <c r="M17" s="72"/>
      <c r="N17" s="73"/>
      <c r="O17" s="74"/>
      <c r="P17" s="75"/>
      <c r="Q17" s="25"/>
      <c r="R17" s="72"/>
      <c r="S17" s="73"/>
      <c r="T17" s="74"/>
      <c r="U17" s="75"/>
      <c r="V17" s="19"/>
    </row>
    <row r="18" spans="2:22" s="1" customFormat="1" ht="16.5" customHeight="1">
      <c r="B18" s="14"/>
      <c r="C18" s="72" t="s" vm="197">
        <v>93</v>
      </c>
      <c r="D18" s="73" t="s" vm="198">
        <v>134</v>
      </c>
      <c r="E18" s="74" vm="199">
        <v>105747.21</v>
      </c>
      <c r="F18" s="75"/>
      <c r="G18" s="25"/>
      <c r="H18" s="72"/>
      <c r="I18" s="73"/>
      <c r="J18" s="74"/>
      <c r="K18" s="75"/>
      <c r="L18" s="25"/>
      <c r="M18" s="72"/>
      <c r="N18" s="73"/>
      <c r="O18" s="74"/>
      <c r="P18" s="75"/>
      <c r="Q18" s="25"/>
      <c r="R18" s="72"/>
      <c r="S18" s="73"/>
      <c r="T18" s="74"/>
      <c r="U18" s="75"/>
      <c r="V18" s="19"/>
    </row>
    <row r="19" spans="2:22" s="1" customFormat="1" ht="16.5" customHeight="1">
      <c r="B19" s="14"/>
      <c r="C19" s="72"/>
      <c r="D19" s="73"/>
      <c r="E19" s="74"/>
      <c r="F19" s="75"/>
      <c r="G19" s="25"/>
      <c r="H19" s="72"/>
      <c r="I19" s="73"/>
      <c r="J19" s="74"/>
      <c r="K19" s="75"/>
      <c r="L19" s="25"/>
      <c r="M19" s="72"/>
      <c r="N19" s="73"/>
      <c r="O19" s="74"/>
      <c r="P19" s="75"/>
      <c r="Q19" s="25"/>
      <c r="R19" s="72"/>
      <c r="S19" s="73"/>
      <c r="T19" s="74"/>
      <c r="U19" s="75"/>
      <c r="V19" s="19"/>
    </row>
    <row r="20" spans="2:22" s="1" customFormat="1" ht="16.5" customHeight="1">
      <c r="B20" s="14"/>
      <c r="C20" s="72"/>
      <c r="D20" s="73"/>
      <c r="E20" s="74"/>
      <c r="F20" s="75"/>
      <c r="G20" s="25"/>
      <c r="H20" s="72"/>
      <c r="I20" s="73"/>
      <c r="J20" s="74"/>
      <c r="K20" s="75"/>
      <c r="L20" s="25"/>
      <c r="M20" s="72"/>
      <c r="N20" s="73"/>
      <c r="O20" s="74"/>
      <c r="P20" s="75"/>
      <c r="Q20" s="25"/>
      <c r="R20" s="72"/>
      <c r="S20" s="73"/>
      <c r="T20" s="74"/>
      <c r="U20" s="75"/>
      <c r="V20" s="19"/>
    </row>
    <row r="21" spans="2:22" s="1" customFormat="1" ht="16.5" customHeight="1">
      <c r="B21" s="14"/>
      <c r="C21" s="72"/>
      <c r="D21" s="73"/>
      <c r="E21" s="74"/>
      <c r="F21" s="75"/>
      <c r="G21" s="25"/>
      <c r="H21" s="72"/>
      <c r="I21" s="73"/>
      <c r="J21" s="74"/>
      <c r="K21" s="75"/>
      <c r="L21" s="25"/>
      <c r="M21" s="72"/>
      <c r="N21" s="73"/>
      <c r="O21" s="74"/>
      <c r="P21" s="75"/>
      <c r="Q21" s="25"/>
      <c r="R21" s="72"/>
      <c r="S21" s="73"/>
      <c r="T21" s="74"/>
      <c r="U21" s="75"/>
      <c r="V21" s="19"/>
    </row>
    <row r="22" spans="2:22" s="1" customFormat="1" ht="16.5" customHeight="1">
      <c r="B22" s="14"/>
      <c r="C22" s="72"/>
      <c r="D22" s="73"/>
      <c r="E22" s="74"/>
      <c r="F22" s="75"/>
      <c r="G22" s="25"/>
      <c r="H22" s="72"/>
      <c r="I22" s="73"/>
      <c r="J22" s="74"/>
      <c r="K22" s="75"/>
      <c r="L22" s="25"/>
      <c r="M22" s="72"/>
      <c r="N22" s="73"/>
      <c r="O22" s="74"/>
      <c r="P22" s="75"/>
      <c r="Q22" s="25"/>
      <c r="R22" s="72"/>
      <c r="S22" s="73"/>
      <c r="T22" s="74"/>
      <c r="U22" s="75"/>
      <c r="V22" s="19"/>
    </row>
    <row r="23" spans="2:22" s="1" customFormat="1" ht="16.5" customHeight="1">
      <c r="B23" s="14"/>
      <c r="C23" s="72"/>
      <c r="D23" s="73"/>
      <c r="E23" s="74"/>
      <c r="F23" s="75"/>
      <c r="G23" s="25"/>
      <c r="H23" s="72"/>
      <c r="I23" s="73"/>
      <c r="J23" s="74"/>
      <c r="K23" s="75"/>
      <c r="L23" s="25"/>
      <c r="M23" s="72"/>
      <c r="N23" s="73"/>
      <c r="O23" s="74"/>
      <c r="P23" s="75"/>
      <c r="Q23" s="25"/>
      <c r="R23" s="72"/>
      <c r="S23" s="73"/>
      <c r="T23" s="74"/>
      <c r="U23" s="75"/>
      <c r="V23" s="19"/>
    </row>
    <row r="24" spans="2:22" s="1" customFormat="1" ht="16.5" customHeight="1">
      <c r="B24" s="14"/>
      <c r="C24" s="72"/>
      <c r="D24" s="73"/>
      <c r="E24" s="74"/>
      <c r="F24" s="75"/>
      <c r="G24" s="25"/>
      <c r="H24" s="72"/>
      <c r="I24" s="73"/>
      <c r="J24" s="74"/>
      <c r="K24" s="75"/>
      <c r="L24" s="25"/>
      <c r="M24" s="72"/>
      <c r="N24" s="73"/>
      <c r="O24" s="74"/>
      <c r="P24" s="75"/>
      <c r="Q24" s="25"/>
      <c r="R24" s="72"/>
      <c r="S24" s="73"/>
      <c r="T24" s="74"/>
      <c r="U24" s="75"/>
      <c r="V24" s="19"/>
    </row>
    <row r="25" spans="2:22" s="1" customFormat="1" ht="16.5" customHeight="1">
      <c r="B25" s="14"/>
      <c r="C25" s="72"/>
      <c r="D25" s="73"/>
      <c r="E25" s="74"/>
      <c r="F25" s="75"/>
      <c r="G25" s="25"/>
      <c r="H25" s="72"/>
      <c r="I25" s="73"/>
      <c r="J25" s="74"/>
      <c r="K25" s="75"/>
      <c r="L25" s="25"/>
      <c r="M25" s="72"/>
      <c r="N25" s="73"/>
      <c r="O25" s="74"/>
      <c r="P25" s="75"/>
      <c r="Q25" s="25"/>
      <c r="R25" s="72"/>
      <c r="S25" s="73"/>
      <c r="T25" s="74"/>
      <c r="U25" s="75"/>
      <c r="V25" s="19"/>
    </row>
    <row r="26" spans="2:22" s="1" customFormat="1" ht="16.5" customHeight="1">
      <c r="B26" s="14"/>
      <c r="C26" s="72"/>
      <c r="D26" s="73"/>
      <c r="E26" s="74"/>
      <c r="F26" s="75"/>
      <c r="G26" s="25"/>
      <c r="H26" s="72"/>
      <c r="I26" s="73"/>
      <c r="J26" s="74"/>
      <c r="K26" s="75"/>
      <c r="L26" s="25"/>
      <c r="M26" s="72"/>
      <c r="N26" s="73"/>
      <c r="O26" s="74"/>
      <c r="P26" s="75"/>
      <c r="Q26" s="25"/>
      <c r="R26" s="72"/>
      <c r="S26" s="73"/>
      <c r="T26" s="74"/>
      <c r="U26" s="75"/>
      <c r="V26" s="19"/>
    </row>
    <row r="27" spans="2:22" s="1" customFormat="1" ht="16.5" customHeight="1">
      <c r="B27" s="14"/>
      <c r="C27" s="72"/>
      <c r="D27" s="73"/>
      <c r="E27" s="74"/>
      <c r="F27" s="75"/>
      <c r="G27" s="25"/>
      <c r="H27" s="72"/>
      <c r="I27" s="73"/>
      <c r="J27" s="74"/>
      <c r="K27" s="75"/>
      <c r="L27" s="25"/>
      <c r="M27" s="72"/>
      <c r="N27" s="73"/>
      <c r="O27" s="74"/>
      <c r="P27" s="75"/>
      <c r="Q27" s="25"/>
      <c r="R27" s="72"/>
      <c r="S27" s="73"/>
      <c r="T27" s="74"/>
      <c r="U27" s="75"/>
      <c r="V27" s="19"/>
    </row>
    <row r="28" spans="2:22" s="1" customFormat="1" ht="16.5" customHeight="1">
      <c r="B28" s="14"/>
      <c r="C28" s="72"/>
      <c r="D28" s="73"/>
      <c r="E28" s="74"/>
      <c r="F28" s="75"/>
      <c r="G28" s="25"/>
      <c r="H28" s="72"/>
      <c r="I28" s="73"/>
      <c r="J28" s="74"/>
      <c r="K28" s="75"/>
      <c r="L28" s="25"/>
      <c r="M28" s="72"/>
      <c r="N28" s="73"/>
      <c r="O28" s="74"/>
      <c r="P28" s="75"/>
      <c r="Q28" s="25"/>
      <c r="R28" s="72"/>
      <c r="S28" s="73"/>
      <c r="T28" s="74"/>
      <c r="U28" s="75"/>
      <c r="V28" s="19"/>
    </row>
    <row r="29" spans="2:22" s="1" customFormat="1" ht="16.5" customHeight="1">
      <c r="B29" s="14"/>
      <c r="C29" s="72"/>
      <c r="D29" s="73"/>
      <c r="E29" s="74"/>
      <c r="F29" s="75"/>
      <c r="G29" s="25"/>
      <c r="H29" s="72"/>
      <c r="I29" s="73"/>
      <c r="J29" s="74"/>
      <c r="K29" s="75"/>
      <c r="L29" s="25"/>
      <c r="M29" s="72"/>
      <c r="N29" s="73"/>
      <c r="O29" s="74"/>
      <c r="P29" s="75"/>
      <c r="Q29" s="25"/>
      <c r="R29" s="72"/>
      <c r="S29" s="73"/>
      <c r="T29" s="74"/>
      <c r="U29" s="75"/>
      <c r="V29" s="19"/>
    </row>
    <row r="30" spans="2:22" s="1" customFormat="1" ht="16.5" customHeight="1">
      <c r="B30" s="14"/>
      <c r="C30" s="72"/>
      <c r="D30" s="73"/>
      <c r="E30" s="74"/>
      <c r="F30" s="75"/>
      <c r="G30" s="25"/>
      <c r="H30" s="72"/>
      <c r="I30" s="73"/>
      <c r="J30" s="74"/>
      <c r="K30" s="75"/>
      <c r="L30" s="25"/>
      <c r="M30" s="72"/>
      <c r="N30" s="73"/>
      <c r="O30" s="74"/>
      <c r="P30" s="75"/>
      <c r="Q30" s="25"/>
      <c r="R30" s="72"/>
      <c r="S30" s="73"/>
      <c r="T30" s="74"/>
      <c r="U30" s="75"/>
      <c r="V30" s="19"/>
    </row>
    <row r="31" spans="2:22" s="1" customFormat="1" ht="16.5" customHeight="1">
      <c r="B31" s="14"/>
      <c r="C31" s="72"/>
      <c r="D31" s="73"/>
      <c r="E31" s="74"/>
      <c r="F31" s="75"/>
      <c r="G31" s="25"/>
      <c r="H31" s="72"/>
      <c r="I31" s="73"/>
      <c r="J31" s="74"/>
      <c r="K31" s="75"/>
      <c r="L31" s="25"/>
      <c r="M31" s="72"/>
      <c r="N31" s="73"/>
      <c r="O31" s="74"/>
      <c r="P31" s="75"/>
      <c r="Q31" s="25"/>
      <c r="R31" s="72"/>
      <c r="S31" s="73"/>
      <c r="T31" s="74"/>
      <c r="U31" s="75"/>
      <c r="V31" s="19"/>
    </row>
    <row r="32" spans="2:22" s="1" customFormat="1" ht="16.5" customHeight="1">
      <c r="B32" s="14"/>
      <c r="C32" s="72"/>
      <c r="D32" s="73"/>
      <c r="E32" s="74"/>
      <c r="F32" s="75"/>
      <c r="G32" s="25"/>
      <c r="H32" s="72"/>
      <c r="I32" s="73"/>
      <c r="J32" s="74"/>
      <c r="K32" s="75"/>
      <c r="L32" s="25"/>
      <c r="M32" s="72"/>
      <c r="N32" s="73"/>
      <c r="O32" s="74"/>
      <c r="P32" s="75"/>
      <c r="Q32" s="25"/>
      <c r="R32" s="72"/>
      <c r="S32" s="73"/>
      <c r="T32" s="74"/>
      <c r="U32" s="75"/>
      <c r="V32" s="19"/>
    </row>
    <row r="33" spans="1:22" s="1" customFormat="1" ht="16.5" customHeight="1">
      <c r="B33" s="14"/>
      <c r="C33" s="72"/>
      <c r="D33" s="73"/>
      <c r="E33" s="74"/>
      <c r="F33" s="75"/>
      <c r="G33" s="25"/>
      <c r="H33" s="72"/>
      <c r="I33" s="73"/>
      <c r="J33" s="74"/>
      <c r="K33" s="75"/>
      <c r="L33" s="25"/>
      <c r="M33" s="72"/>
      <c r="N33" s="73"/>
      <c r="O33" s="74"/>
      <c r="P33" s="75"/>
      <c r="Q33" s="25"/>
      <c r="R33" s="72"/>
      <c r="S33" s="73"/>
      <c r="T33" s="74"/>
      <c r="U33" s="75"/>
      <c r="V33" s="19"/>
    </row>
    <row r="34" spans="1:22" s="1" customFormat="1" ht="16.5" customHeight="1" thickBot="1">
      <c r="B34" s="14"/>
      <c r="C34" s="76"/>
      <c r="D34" s="77"/>
      <c r="E34" s="78"/>
      <c r="F34" s="79"/>
      <c r="G34" s="25"/>
      <c r="H34" s="76"/>
      <c r="I34" s="77"/>
      <c r="J34" s="78"/>
      <c r="K34" s="79"/>
      <c r="L34" s="25"/>
      <c r="M34" s="76"/>
      <c r="N34" s="77"/>
      <c r="O34" s="78"/>
      <c r="P34" s="79"/>
      <c r="Q34" s="25"/>
      <c r="R34" s="76"/>
      <c r="S34" s="77"/>
      <c r="T34" s="78"/>
      <c r="U34" s="79"/>
      <c r="V34" s="19"/>
    </row>
    <row r="35" spans="1:22" s="1" customFormat="1" ht="8.1" customHeight="1" thickTop="1">
      <c r="A35" s="20"/>
      <c r="B35" s="18"/>
      <c r="C35" s="25"/>
      <c r="D35" s="37"/>
      <c r="G35" s="25"/>
      <c r="H35" s="25"/>
      <c r="I35" s="37"/>
      <c r="L35" s="25"/>
      <c r="M35" s="25"/>
      <c r="N35" s="37"/>
      <c r="Q35" s="25"/>
      <c r="R35" s="25"/>
      <c r="S35" s="37"/>
      <c r="V35" s="19"/>
    </row>
    <row r="36" spans="1:22" s="1" customFormat="1" ht="8.1" customHeight="1">
      <c r="A36" s="20"/>
      <c r="B36" s="80"/>
      <c r="C36" s="81"/>
      <c r="D36" s="82"/>
      <c r="E36" s="83"/>
      <c r="F36" s="83"/>
      <c r="G36" s="81"/>
      <c r="H36" s="81"/>
      <c r="I36" s="82"/>
      <c r="J36" s="83"/>
      <c r="K36" s="83"/>
      <c r="L36" s="81"/>
      <c r="M36" s="81"/>
      <c r="N36" s="82"/>
      <c r="O36" s="83"/>
      <c r="P36" s="83"/>
      <c r="Q36" s="81"/>
      <c r="R36" s="81"/>
      <c r="S36" s="82"/>
      <c r="T36" s="83"/>
      <c r="U36" s="83"/>
      <c r="V36" s="84"/>
    </row>
    <row r="37" spans="1:22" s="1" customFormat="1" ht="40.15" customHeight="1">
      <c r="B37" s="14"/>
      <c r="C37" s="85"/>
      <c r="D37" s="86" t="s">
        <v>50</v>
      </c>
      <c r="E37" s="87"/>
      <c r="F37" s="87"/>
      <c r="G37" s="81"/>
      <c r="H37" s="88"/>
      <c r="I37" s="89"/>
      <c r="J37" s="87"/>
      <c r="K37" s="87"/>
      <c r="L37" s="81"/>
      <c r="M37" s="88"/>
      <c r="N37" s="89"/>
      <c r="O37" s="83"/>
      <c r="P37" s="83"/>
      <c r="Q37" s="83"/>
      <c r="R37" s="83"/>
      <c r="S37" s="83"/>
      <c r="T37" s="87"/>
      <c r="U37" s="90"/>
      <c r="V37" s="19"/>
    </row>
    <row r="38" spans="1:22" s="1" customFormat="1" ht="16.5" customHeight="1">
      <c r="B38" s="14"/>
      <c r="C38" s="91"/>
      <c r="D38" s="92" t="s">
        <v>51</v>
      </c>
      <c r="E38" s="83"/>
      <c r="F38" s="83"/>
      <c r="G38" s="83"/>
      <c r="H38" s="83"/>
      <c r="I38" s="83"/>
      <c r="J38" s="83"/>
      <c r="K38" s="83"/>
      <c r="L38" s="81"/>
      <c r="M38" s="93"/>
      <c r="O38" s="92" t="s">
        <v>52</v>
      </c>
      <c r="P38" s="83"/>
      <c r="Q38" s="83"/>
      <c r="R38" s="83"/>
      <c r="S38" s="83"/>
      <c r="T38" s="87"/>
      <c r="U38" s="94"/>
      <c r="V38" s="19"/>
    </row>
    <row r="39" spans="1:22" s="1" customFormat="1" ht="16.5" customHeight="1">
      <c r="B39" s="14"/>
      <c r="C39" s="91"/>
      <c r="D39" s="95" t="s">
        <v>53</v>
      </c>
      <c r="E39" s="30"/>
      <c r="F39" s="30"/>
      <c r="G39" s="25"/>
      <c r="H39" s="10"/>
      <c r="I39" s="29"/>
      <c r="J39" s="96" t="str" vm="17">
        <f>IF(E10&lt;&gt;"",E10,"")</f>
        <v>S</v>
      </c>
      <c r="K39" s="96" t="str">
        <f>IF(F10&lt;&gt;"",F10,"")</f>
        <v/>
      </c>
      <c r="L39" s="25"/>
      <c r="M39" s="97"/>
      <c r="N39" s="29"/>
      <c r="O39" s="98"/>
      <c r="S39" s="188" t="s">
        <v>54</v>
      </c>
      <c r="T39" s="189"/>
      <c r="U39" s="99"/>
      <c r="V39" s="19"/>
    </row>
    <row r="40" spans="1:22" s="1" customFormat="1" ht="16.5" customHeight="1">
      <c r="B40" s="14"/>
      <c r="C40" s="91"/>
      <c r="D40" s="95"/>
      <c r="E40" s="30"/>
      <c r="F40" s="30"/>
      <c r="G40" s="25"/>
      <c r="H40" s="10"/>
      <c r="I40" s="29"/>
      <c r="J40" s="100">
        <f>IF(J39="S",0.0526,IF(J39="M",0.1412,""))</f>
        <v>5.2600000000000001E-2</v>
      </c>
      <c r="K40" s="100" t="str">
        <f>IF(K39="C",0.2366,"")</f>
        <v/>
      </c>
      <c r="L40" s="25"/>
      <c r="M40" s="97"/>
      <c r="N40" s="29"/>
      <c r="O40" s="98"/>
      <c r="R40" s="30"/>
      <c r="S40" s="101" t="s">
        <v>55</v>
      </c>
      <c r="T40" s="102" t="s" vm="1">
        <v>56</v>
      </c>
      <c r="U40" s="99"/>
      <c r="V40" s="19"/>
    </row>
    <row r="41" spans="1:22" s="1" customFormat="1" ht="16.5" customHeight="1" thickBot="1">
      <c r="B41" s="14"/>
      <c r="C41" s="91"/>
      <c r="D41" s="95"/>
      <c r="E41" s="30"/>
      <c r="F41" s="30"/>
      <c r="G41" s="25"/>
      <c r="H41" s="10"/>
      <c r="I41" s="29"/>
      <c r="J41" s="30"/>
      <c r="K41" s="30"/>
      <c r="L41" s="25"/>
      <c r="M41" s="97"/>
      <c r="N41" s="29"/>
      <c r="O41" s="98"/>
      <c r="R41" s="96" t="s" vm="2">
        <v>57</v>
      </c>
      <c r="S41" s="103">
        <v>1</v>
      </c>
      <c r="T41" s="103">
        <v>1</v>
      </c>
      <c r="U41" s="99"/>
      <c r="V41" s="19"/>
    </row>
    <row r="42" spans="1:22" s="1" customFormat="1" ht="16.5" customHeight="1" thickTop="1" thickBot="1">
      <c r="B42" s="14"/>
      <c r="C42" s="91"/>
      <c r="D42" s="95" t="s">
        <v>58</v>
      </c>
      <c r="E42" s="30"/>
      <c r="F42" s="30"/>
      <c r="G42" s="25"/>
      <c r="H42" s="10"/>
      <c r="I42" s="29"/>
      <c r="J42" s="190" vm="3">
        <v>1.7758</v>
      </c>
      <c r="K42" s="191"/>
      <c r="L42" s="25"/>
      <c r="M42" s="97"/>
      <c r="N42" s="29"/>
      <c r="O42" s="98"/>
      <c r="R42" s="104" t="s" vm="4">
        <v>59</v>
      </c>
      <c r="S42" s="105">
        <v>0.91879999999999995</v>
      </c>
      <c r="T42" s="105">
        <v>0.92519999999999991</v>
      </c>
      <c r="U42" s="99"/>
      <c r="V42" s="19"/>
    </row>
    <row r="43" spans="1:22" s="1" customFormat="1" ht="16.5" customHeight="1" thickTop="1" thickBot="1">
      <c r="B43" s="14"/>
      <c r="C43" s="91"/>
      <c r="D43" s="106"/>
      <c r="E43" s="107"/>
      <c r="F43" s="107"/>
      <c r="G43" s="108"/>
      <c r="H43" s="109"/>
      <c r="I43" s="110"/>
      <c r="J43" s="107"/>
      <c r="K43" s="107"/>
      <c r="L43" s="108"/>
      <c r="M43" s="111"/>
      <c r="N43" s="29"/>
      <c r="O43" s="98"/>
      <c r="R43" s="104" t="s" vm="5">
        <v>60</v>
      </c>
      <c r="S43" s="105">
        <v>0.83700000000000008</v>
      </c>
      <c r="T43" s="105">
        <v>0.85140000000000005</v>
      </c>
      <c r="U43" s="99"/>
      <c r="V43" s="19"/>
    </row>
    <row r="44" spans="1:22" s="1" customFormat="1" ht="16.5" customHeight="1" thickTop="1" thickBot="1">
      <c r="A44" s="20"/>
      <c r="B44" s="14"/>
      <c r="C44" s="91"/>
      <c r="D44" s="192" t="s">
        <v>61</v>
      </c>
      <c r="E44" s="193"/>
      <c r="F44" s="193"/>
      <c r="G44" s="193"/>
      <c r="H44" s="193"/>
      <c r="I44" s="193"/>
      <c r="J44" s="193"/>
      <c r="K44" s="193"/>
      <c r="L44" s="193"/>
      <c r="M44" s="194"/>
      <c r="N44" s="95"/>
      <c r="O44" s="98"/>
      <c r="R44" s="104" t="s" vm="6">
        <v>62</v>
      </c>
      <c r="S44" s="105">
        <v>0.75470000000000004</v>
      </c>
      <c r="T44" s="105">
        <v>0.77729999999999999</v>
      </c>
      <c r="U44" s="99"/>
      <c r="V44" s="19"/>
    </row>
    <row r="45" spans="1:22" s="1" customFormat="1" ht="16.5" customHeight="1" thickTop="1" thickBot="1">
      <c r="A45" s="20"/>
      <c r="B45" s="14"/>
      <c r="C45" s="91"/>
      <c r="D45" s="195"/>
      <c r="E45" s="196"/>
      <c r="F45" s="196"/>
      <c r="G45" s="196"/>
      <c r="H45" s="196"/>
      <c r="I45" s="196"/>
      <c r="J45" s="196"/>
      <c r="K45" s="196"/>
      <c r="L45" s="196"/>
      <c r="M45" s="197"/>
      <c r="N45" s="95"/>
      <c r="O45" s="98"/>
      <c r="R45" s="104" t="s" vm="7">
        <v>63</v>
      </c>
      <c r="S45" s="105">
        <v>0.67110000000000003</v>
      </c>
      <c r="T45" s="105">
        <v>0.70209999999999995</v>
      </c>
      <c r="U45" s="99"/>
      <c r="V45" s="19"/>
    </row>
    <row r="46" spans="1:22" s="1" customFormat="1" ht="16.5" customHeight="1" thickTop="1" thickBot="1">
      <c r="A46" s="20"/>
      <c r="B46" s="14"/>
      <c r="C46" s="91"/>
      <c r="D46" s="195"/>
      <c r="E46" s="196"/>
      <c r="F46" s="196"/>
      <c r="G46" s="196"/>
      <c r="H46" s="196"/>
      <c r="I46" s="196"/>
      <c r="J46" s="196"/>
      <c r="K46" s="196"/>
      <c r="L46" s="196"/>
      <c r="M46" s="197"/>
      <c r="N46" s="95"/>
      <c r="O46" s="98"/>
      <c r="R46" s="104" t="s" vm="8">
        <v>64</v>
      </c>
      <c r="S46" s="105">
        <v>0.58820000000000006</v>
      </c>
      <c r="T46" s="105">
        <v>0.56830000000000003</v>
      </c>
      <c r="U46" s="99"/>
      <c r="V46" s="19"/>
    </row>
    <row r="47" spans="1:22" s="1" customFormat="1" ht="16.5" customHeight="1" thickTop="1" thickBot="1">
      <c r="A47" s="20"/>
      <c r="B47" s="14"/>
      <c r="C47" s="91"/>
      <c r="D47" s="195"/>
      <c r="E47" s="196"/>
      <c r="F47" s="196"/>
      <c r="G47" s="196"/>
      <c r="H47" s="196"/>
      <c r="I47" s="196"/>
      <c r="J47" s="196"/>
      <c r="K47" s="196"/>
      <c r="L47" s="196"/>
      <c r="M47" s="197"/>
      <c r="N47" s="95"/>
      <c r="O47" s="98"/>
      <c r="R47" s="104" t="s" vm="9">
        <v>65</v>
      </c>
      <c r="S47" s="105">
        <v>0.50539999999999996</v>
      </c>
      <c r="T47" s="105">
        <v>0.49270000000000003</v>
      </c>
      <c r="U47" s="99"/>
      <c r="V47" s="19"/>
    </row>
    <row r="48" spans="1:22" s="1" customFormat="1" ht="16.5" customHeight="1" thickTop="1" thickBot="1">
      <c r="A48" s="20"/>
      <c r="B48" s="14"/>
      <c r="C48" s="91"/>
      <c r="D48" s="195"/>
      <c r="E48" s="196"/>
      <c r="F48" s="196"/>
      <c r="G48" s="196"/>
      <c r="H48" s="196"/>
      <c r="I48" s="196"/>
      <c r="J48" s="196"/>
      <c r="K48" s="196"/>
      <c r="L48" s="196"/>
      <c r="M48" s="197"/>
      <c r="N48" s="95"/>
      <c r="O48" s="98"/>
      <c r="R48" s="104" t="s" vm="10">
        <v>66</v>
      </c>
      <c r="S48" s="105">
        <v>0.42130000000000001</v>
      </c>
      <c r="T48" s="105">
        <v>0.41820000000000002</v>
      </c>
      <c r="U48" s="99"/>
      <c r="V48" s="19"/>
    </row>
    <row r="49" spans="1:22" s="1" customFormat="1" ht="16.5" customHeight="1" thickTop="1" thickBot="1">
      <c r="A49" s="20"/>
      <c r="B49" s="14"/>
      <c r="C49" s="91"/>
      <c r="D49" s="195"/>
      <c r="E49" s="196"/>
      <c r="F49" s="196"/>
      <c r="G49" s="196"/>
      <c r="H49" s="196"/>
      <c r="I49" s="196"/>
      <c r="J49" s="196"/>
      <c r="K49" s="196"/>
      <c r="L49" s="196"/>
      <c r="M49" s="197"/>
      <c r="N49" s="95"/>
      <c r="O49" s="98"/>
      <c r="R49" s="104" t="s" vm="11">
        <v>67</v>
      </c>
      <c r="S49" s="105">
        <v>0.33850000000000002</v>
      </c>
      <c r="T49" s="105">
        <v>0.34409999999999996</v>
      </c>
      <c r="U49" s="99"/>
      <c r="V49" s="19"/>
    </row>
    <row r="50" spans="1:22" s="1" customFormat="1" ht="16.5" customHeight="1" thickTop="1" thickBot="1">
      <c r="A50" s="20"/>
      <c r="B50" s="14"/>
      <c r="C50" s="91"/>
      <c r="D50" s="195"/>
      <c r="E50" s="196"/>
      <c r="F50" s="196"/>
      <c r="G50" s="196"/>
      <c r="H50" s="196"/>
      <c r="I50" s="196"/>
      <c r="J50" s="196"/>
      <c r="K50" s="196"/>
      <c r="L50" s="196"/>
      <c r="M50" s="197"/>
      <c r="N50" s="95"/>
      <c r="O50" s="98"/>
      <c r="R50" s="104" t="s" vm="12">
        <v>68</v>
      </c>
      <c r="S50" s="105">
        <v>0.25209999999999999</v>
      </c>
      <c r="T50" s="105">
        <v>0.26519999999999999</v>
      </c>
      <c r="U50" s="99"/>
      <c r="V50" s="19"/>
    </row>
    <row r="51" spans="1:22" s="1" customFormat="1" ht="16.5" customHeight="1" thickTop="1" thickBot="1">
      <c r="A51" s="20"/>
      <c r="B51" s="14"/>
      <c r="C51" s="91"/>
      <c r="D51" s="195"/>
      <c r="E51" s="196"/>
      <c r="F51" s="196"/>
      <c r="G51" s="196"/>
      <c r="H51" s="196"/>
      <c r="I51" s="196"/>
      <c r="J51" s="196"/>
      <c r="K51" s="196"/>
      <c r="L51" s="196"/>
      <c r="M51" s="197"/>
      <c r="N51" s="95"/>
      <c r="O51" s="98"/>
      <c r="R51" s="104" t="s" vm="13">
        <v>69</v>
      </c>
      <c r="S51" s="105">
        <v>0.17059999999999997</v>
      </c>
      <c r="T51" s="105">
        <v>0.19020000000000001</v>
      </c>
      <c r="U51" s="99"/>
      <c r="V51" s="19"/>
    </row>
    <row r="52" spans="1:22" s="1" customFormat="1" ht="16.5" customHeight="1" thickTop="1">
      <c r="A52" s="20"/>
      <c r="B52" s="14"/>
      <c r="C52" s="91"/>
      <c r="D52" s="195"/>
      <c r="E52" s="196"/>
      <c r="F52" s="196"/>
      <c r="G52" s="196"/>
      <c r="H52" s="196"/>
      <c r="I52" s="196"/>
      <c r="J52" s="196"/>
      <c r="K52" s="196"/>
      <c r="L52" s="196"/>
      <c r="M52" s="197"/>
      <c r="N52" s="112"/>
      <c r="O52" s="98"/>
      <c r="R52" s="113" t="s" vm="14">
        <v>70</v>
      </c>
      <c r="S52" s="105">
        <v>8.5600000000000009E-2</v>
      </c>
      <c r="T52" s="105">
        <v>0.1142</v>
      </c>
      <c r="U52" s="99"/>
      <c r="V52" s="19"/>
    </row>
    <row r="53" spans="1:22" s="1" customFormat="1" ht="16.5" customHeight="1">
      <c r="A53" s="20"/>
      <c r="B53" s="14"/>
      <c r="C53" s="91"/>
      <c r="D53" s="198"/>
      <c r="E53" s="199"/>
      <c r="F53" s="199"/>
      <c r="G53" s="199"/>
      <c r="H53" s="199"/>
      <c r="I53" s="199"/>
      <c r="J53" s="199"/>
      <c r="K53" s="199"/>
      <c r="L53" s="199"/>
      <c r="M53" s="200"/>
      <c r="N53" s="112"/>
      <c r="O53" s="114"/>
      <c r="P53" s="107"/>
      <c r="Q53" s="108"/>
      <c r="R53" s="109"/>
      <c r="S53" s="110"/>
      <c r="T53" s="107"/>
      <c r="U53" s="115"/>
      <c r="V53" s="19"/>
    </row>
    <row r="54" spans="1:22" s="1" customFormat="1" ht="16.5" customHeight="1">
      <c r="A54" s="20"/>
      <c r="B54" s="14"/>
      <c r="C54" s="91"/>
      <c r="D54" s="29"/>
      <c r="E54" s="30"/>
      <c r="F54" s="30"/>
      <c r="G54" s="25"/>
      <c r="H54" s="10"/>
      <c r="I54" s="29"/>
      <c r="J54" s="30"/>
      <c r="K54" s="30"/>
      <c r="L54" s="25"/>
      <c r="M54" s="10"/>
      <c r="N54" s="29"/>
      <c r="O54" s="30"/>
      <c r="P54" s="30"/>
      <c r="Q54" s="25"/>
      <c r="R54" s="10"/>
      <c r="S54" s="29"/>
      <c r="T54" s="30"/>
      <c r="U54" s="116"/>
      <c r="V54" s="19"/>
    </row>
    <row r="55" spans="1:22" s="1" customFormat="1" ht="16.5" customHeight="1">
      <c r="A55" s="20"/>
      <c r="B55" s="14"/>
      <c r="C55" s="91"/>
      <c r="D55" s="29"/>
      <c r="E55" s="30"/>
      <c r="F55" s="30"/>
      <c r="G55" s="25"/>
      <c r="H55" s="10"/>
      <c r="I55" s="29"/>
      <c r="J55" s="30"/>
      <c r="K55" s="30"/>
      <c r="L55" s="25"/>
      <c r="M55" s="10"/>
      <c r="N55" s="29"/>
      <c r="O55" s="30"/>
      <c r="P55" s="30"/>
      <c r="Q55" s="25"/>
      <c r="R55" s="10"/>
      <c r="S55" s="29"/>
      <c r="T55" s="30"/>
      <c r="U55" s="116"/>
      <c r="V55" s="19"/>
    </row>
    <row r="56" spans="1:22" s="1" customFormat="1" ht="24" customHeight="1" thickBot="1">
      <c r="A56" s="20"/>
      <c r="B56" s="14"/>
      <c r="C56" s="117"/>
      <c r="D56" s="118" t="s">
        <v>71</v>
      </c>
      <c r="E56" s="83"/>
      <c r="F56" s="83"/>
      <c r="G56" s="83"/>
      <c r="H56" s="83"/>
      <c r="I56" s="83"/>
      <c r="J56" s="83"/>
      <c r="K56" s="83"/>
      <c r="L56" s="83"/>
      <c r="M56" s="83"/>
      <c r="N56" s="83"/>
      <c r="O56" s="83"/>
      <c r="P56" s="83"/>
      <c r="Q56" s="83"/>
      <c r="R56" s="83"/>
      <c r="S56" s="83"/>
      <c r="T56" s="83"/>
      <c r="U56" s="119"/>
      <c r="V56" s="19"/>
    </row>
    <row r="57" spans="1:22" s="1" customFormat="1" ht="35.1" customHeight="1" thickTop="1" thickBot="1">
      <c r="B57" s="14"/>
      <c r="C57" s="98"/>
      <c r="D57" s="201" t="s">
        <v>72</v>
      </c>
      <c r="E57" s="202"/>
      <c r="F57" s="202"/>
      <c r="G57" s="202"/>
      <c r="H57" s="202"/>
      <c r="I57" s="202"/>
      <c r="J57" s="202"/>
      <c r="K57" s="202"/>
      <c r="L57" s="202"/>
      <c r="M57" s="202"/>
      <c r="N57" s="202"/>
      <c r="O57" s="202"/>
      <c r="P57" s="202"/>
      <c r="Q57" s="202"/>
      <c r="R57" s="202"/>
      <c r="S57" s="202"/>
      <c r="T57" s="203"/>
      <c r="U57" s="120"/>
      <c r="V57" s="19"/>
    </row>
    <row r="58" spans="1:22" s="1" customFormat="1" ht="16.5" customHeight="1" thickTop="1">
      <c r="A58" s="20"/>
      <c r="B58" s="14"/>
      <c r="C58" s="98"/>
      <c r="U58" s="120"/>
      <c r="V58" s="19"/>
    </row>
    <row r="59" spans="1:22" s="1" customFormat="1" ht="16.5" customHeight="1">
      <c r="A59" s="20"/>
      <c r="B59" s="14"/>
      <c r="C59" s="98"/>
      <c r="U59" s="120"/>
      <c r="V59" s="19"/>
    </row>
    <row r="60" spans="1:22" s="1" customFormat="1" ht="16.5" customHeight="1">
      <c r="A60" s="20"/>
      <c r="B60" s="14"/>
      <c r="C60" s="121"/>
      <c r="D60" s="29" t="s">
        <v>73</v>
      </c>
      <c r="E60" s="30"/>
      <c r="F60" s="122" t="s" vm="8">
        <v>64</v>
      </c>
      <c r="G60" s="25"/>
      <c r="H60" s="10"/>
      <c r="I60" s="29" t="s">
        <v>74</v>
      </c>
      <c r="J60" s="122" t="str" vm="17">
        <f>$E$10</f>
        <v>S</v>
      </c>
      <c r="K60" s="30"/>
      <c r="L60" s="25"/>
      <c r="M60" s="10"/>
      <c r="N60" s="29"/>
      <c r="O60" s="30"/>
      <c r="P60" s="30"/>
      <c r="Q60" s="25"/>
      <c r="R60" s="10"/>
      <c r="S60" s="29"/>
      <c r="T60" s="30"/>
      <c r="U60" s="99"/>
      <c r="V60" s="19"/>
    </row>
    <row r="61" spans="1:22" s="1" customFormat="1" ht="16.5" customHeight="1">
      <c r="A61" s="20"/>
      <c r="B61" s="14"/>
      <c r="C61" s="121"/>
      <c r="D61" s="29"/>
      <c r="E61" s="30"/>
      <c r="F61" s="123"/>
      <c r="G61" s="25"/>
      <c r="H61" s="10"/>
      <c r="I61" s="29"/>
      <c r="J61" s="29"/>
      <c r="K61" s="30"/>
      <c r="L61" s="25"/>
      <c r="M61" s="10"/>
      <c r="N61" s="29"/>
      <c r="O61" s="30"/>
      <c r="P61" s="30"/>
      <c r="Q61" s="25"/>
      <c r="R61" s="10"/>
      <c r="S61" s="29"/>
      <c r="T61" s="30"/>
      <c r="U61" s="99"/>
      <c r="V61" s="19"/>
    </row>
    <row r="62" spans="1:22" s="1" customFormat="1" ht="16.5" customHeight="1">
      <c r="A62" s="20"/>
      <c r="B62" s="14"/>
      <c r="C62" s="121"/>
      <c r="D62" s="29" t="s">
        <v>22</v>
      </c>
      <c r="E62" s="124" t="s">
        <v>55</v>
      </c>
      <c r="F62" s="125" t="s" vm="1">
        <v>56</v>
      </c>
      <c r="G62" s="25"/>
      <c r="H62" s="10"/>
      <c r="I62" s="29" t="s">
        <v>22</v>
      </c>
      <c r="J62" s="124" t="s">
        <v>55</v>
      </c>
      <c r="K62" s="125" t="s" vm="1">
        <v>56</v>
      </c>
      <c r="L62" s="25"/>
      <c r="M62" s="10"/>
      <c r="N62" s="29" t="s">
        <v>22</v>
      </c>
      <c r="O62" s="124" t="s">
        <v>55</v>
      </c>
      <c r="P62" s="125" t="s" vm="1">
        <v>56</v>
      </c>
      <c r="Q62" s="25"/>
      <c r="R62" s="10"/>
      <c r="S62" s="29" t="s">
        <v>22</v>
      </c>
      <c r="T62" s="124" t="s">
        <v>55</v>
      </c>
      <c r="U62" s="125" t="s" vm="1">
        <v>56</v>
      </c>
      <c r="V62" s="19"/>
    </row>
    <row r="63" spans="1:22" s="1" customFormat="1" ht="16.5" customHeight="1">
      <c r="A63" s="20"/>
      <c r="B63" s="14"/>
      <c r="C63" s="126" t="s">
        <v>75</v>
      </c>
      <c r="D63" s="127" t="str" vm="161">
        <f>$D$11</f>
        <v>A1</v>
      </c>
      <c r="E63" s="128">
        <f>IFERROR(ROUND(VLOOKUP(F60,R41:T52,2,FALSE)*VLOOKUP(D63,D11:F34,IF(J60="S",2,3),FALSE),0),"")</f>
        <v>46850</v>
      </c>
      <c r="F63" s="75">
        <f>IFERROR(ROUND(VLOOKUP(F60,R41:T52,3,FALSE)*VLOOKUP(D63,D11:F34,IF(J60="S",2,3),FALSE),0),"")</f>
        <v>45265</v>
      </c>
      <c r="G63" s="25"/>
      <c r="H63" s="129" t="s" vm="15">
        <v>32</v>
      </c>
      <c r="I63" s="127" t="str" vm="164">
        <f>$I$11</f>
        <v>B1</v>
      </c>
      <c r="J63" s="74">
        <f>IFERROR(ROUND(VLOOKUP($F$60,$R$41:$T$52,2,FALSE)*VLOOKUP($I63,$I$11:$K$25,IF($J$60="S",2,3),FALSE),0),"")</f>
        <v>25600</v>
      </c>
      <c r="K63" s="75">
        <f>IFERROR(ROUND(VLOOKUP($F$60,$R$41:$T$52,3,FALSE)*VLOOKUP($I63,$I$11:$K$25,IF($J$60="S",2,3),FALSE),0),"")</f>
        <v>24734</v>
      </c>
      <c r="L63" s="25"/>
      <c r="M63" s="129" t="s" vm="16">
        <v>28</v>
      </c>
      <c r="N63" s="127" t="str" vm="167">
        <f>$N$11</f>
        <v>C1</v>
      </c>
      <c r="O63" s="74">
        <f>IFERROR(ROUND(VLOOKUP($F$60,$R$41:$T$52,2,FALSE)*VLOOKUP($N63,$N$11:$P$24,IF($J$60="S",2,3),FALSE),0),"")</f>
        <v>24577</v>
      </c>
      <c r="P63" s="75">
        <f>IFERROR(ROUND(VLOOKUP($F$60,$R$41:$T$52,3,FALSE)*VLOOKUP($N63,$N$11:$P$24,IF($J$60="S",2,3),FALSE),0),"")</f>
        <v>23746</v>
      </c>
      <c r="Q63" s="25"/>
      <c r="R63" s="129" t="s">
        <v>35</v>
      </c>
      <c r="S63" s="127">
        <f>$S$11</f>
        <v>0</v>
      </c>
      <c r="T63" s="74" t="str">
        <f>IFERROR(ROUND(VLOOKUP($F$60,$R$41:$T$52,2,FALSE)*VLOOKUP($S63,$S$11:$U$23,IF($J$60="S",2,3),FALSE),0),"")</f>
        <v/>
      </c>
      <c r="U63" s="130" t="str">
        <f>IFERROR(ROUND(VLOOKUP($F$60,$R$41:$T$52,3,FALSE)*VLOOKUP($S63,$S$11:$U$23,IF($J$60="S",2,3),FALSE),0),"")</f>
        <v/>
      </c>
      <c r="V63" s="19"/>
    </row>
    <row r="64" spans="1:22" s="1" customFormat="1" ht="16.5" customHeight="1">
      <c r="A64" s="20"/>
      <c r="B64" s="14"/>
      <c r="C64" s="121"/>
      <c r="D64" s="29"/>
      <c r="E64" s="30"/>
      <c r="F64" s="30"/>
      <c r="G64" s="25"/>
      <c r="H64" s="10"/>
      <c r="I64" s="29"/>
      <c r="J64" s="30"/>
      <c r="K64" s="30"/>
      <c r="L64" s="25"/>
      <c r="M64" s="10"/>
      <c r="N64" s="29"/>
      <c r="O64" s="30"/>
      <c r="P64" s="30"/>
      <c r="Q64" s="25"/>
      <c r="R64" s="10"/>
      <c r="S64" s="29"/>
      <c r="T64" s="30"/>
      <c r="U64" s="99"/>
      <c r="V64" s="19"/>
    </row>
    <row r="65" spans="1:40" s="1" customFormat="1" ht="16.5" customHeight="1">
      <c r="A65" s="20"/>
      <c r="B65" s="14"/>
      <c r="C65" s="121"/>
      <c r="D65" s="29"/>
      <c r="E65" s="30"/>
      <c r="F65" s="30"/>
      <c r="G65" s="25"/>
      <c r="H65" s="10"/>
      <c r="I65" s="29"/>
      <c r="J65" s="30"/>
      <c r="K65" s="30"/>
      <c r="L65" s="25"/>
      <c r="M65" s="10"/>
      <c r="N65" s="29"/>
      <c r="O65" s="30"/>
      <c r="P65" s="30"/>
      <c r="Q65" s="25"/>
      <c r="R65" s="10"/>
      <c r="S65" s="29"/>
      <c r="T65" s="30"/>
      <c r="U65" s="99"/>
      <c r="V65" s="19"/>
    </row>
    <row r="66" spans="1:40" s="1" customFormat="1" ht="16.5" customHeight="1">
      <c r="A66" s="20"/>
      <c r="B66" s="14"/>
      <c r="C66" s="131"/>
      <c r="D66" s="110"/>
      <c r="E66" s="107"/>
      <c r="F66" s="107"/>
      <c r="G66" s="108"/>
      <c r="H66" s="109"/>
      <c r="I66" s="110"/>
      <c r="J66" s="107"/>
      <c r="K66" s="107"/>
      <c r="L66" s="108"/>
      <c r="M66" s="109"/>
      <c r="N66" s="110"/>
      <c r="O66" s="107"/>
      <c r="P66" s="107"/>
      <c r="Q66" s="108"/>
      <c r="R66" s="109"/>
      <c r="S66" s="110"/>
      <c r="T66" s="107"/>
      <c r="U66" s="115"/>
      <c r="V66" s="19"/>
    </row>
    <row r="67" spans="1:40" s="1" customFormat="1" ht="8.1" customHeight="1">
      <c r="A67" s="20"/>
      <c r="B67" s="18"/>
      <c r="C67" s="25"/>
      <c r="D67" s="37"/>
      <c r="G67" s="25"/>
      <c r="H67" s="25"/>
      <c r="I67" s="37"/>
      <c r="L67" s="25"/>
      <c r="M67" s="25"/>
      <c r="N67" s="37"/>
      <c r="Q67" s="25"/>
      <c r="R67" s="25"/>
      <c r="S67" s="37"/>
      <c r="V67" s="19"/>
    </row>
    <row r="68" spans="1:40" s="1" customFormat="1" ht="8.1" customHeight="1">
      <c r="A68" s="20"/>
      <c r="B68" s="40"/>
      <c r="C68" s="132"/>
      <c r="D68" s="133"/>
      <c r="E68" s="134"/>
      <c r="F68" s="134"/>
      <c r="G68" s="132"/>
      <c r="H68" s="132"/>
      <c r="I68" s="133"/>
      <c r="J68" s="134"/>
      <c r="K68" s="134"/>
      <c r="L68" s="132"/>
      <c r="M68" s="132"/>
      <c r="N68" s="133"/>
      <c r="O68" s="134"/>
      <c r="P68" s="134"/>
      <c r="Q68" s="132"/>
      <c r="R68" s="132"/>
      <c r="S68" s="133"/>
      <c r="T68" s="134"/>
      <c r="U68" s="134"/>
      <c r="V68" s="44"/>
    </row>
    <row r="69" spans="1:40" ht="12" customHeight="1">
      <c r="F69" s="47"/>
      <c r="G69" s="50"/>
      <c r="H69" s="48"/>
      <c r="I69" s="49"/>
      <c r="J69" s="47"/>
      <c r="K69" s="47"/>
      <c r="L69" s="50"/>
      <c r="M69" s="48"/>
      <c r="N69" s="49"/>
      <c r="O69" s="47"/>
      <c r="P69" s="47"/>
      <c r="Q69" s="50"/>
      <c r="R69" s="48"/>
      <c r="S69" s="49"/>
      <c r="T69" s="47"/>
      <c r="U69" s="47"/>
      <c r="AK69" s="20"/>
      <c r="AL69" s="20"/>
      <c r="AM69" s="20"/>
      <c r="AN69" s="20"/>
    </row>
    <row r="70" spans="1:40" ht="12" customHeight="1">
      <c r="F70" s="47"/>
      <c r="G70" s="50"/>
      <c r="H70" s="48"/>
      <c r="I70" s="49"/>
      <c r="J70" s="47"/>
      <c r="K70" s="47"/>
      <c r="L70" s="50"/>
      <c r="M70" s="48"/>
      <c r="N70" s="49"/>
      <c r="O70" s="47"/>
      <c r="P70" s="47"/>
      <c r="Q70" s="50"/>
      <c r="R70" s="48"/>
      <c r="S70" s="49"/>
      <c r="T70" s="47"/>
      <c r="U70" s="47"/>
      <c r="AK70" s="20"/>
      <c r="AL70" s="20"/>
      <c r="AM70" s="20"/>
      <c r="AN70" s="20"/>
    </row>
    <row r="71" spans="1:40" ht="12" customHeight="1">
      <c r="F71" s="47"/>
      <c r="G71" s="51"/>
      <c r="H71" s="25"/>
      <c r="I71" s="1"/>
      <c r="J71" s="47"/>
      <c r="K71" s="47"/>
      <c r="L71" s="51"/>
      <c r="M71" s="25"/>
      <c r="N71" s="1"/>
      <c r="O71" s="47"/>
      <c r="P71" s="47"/>
      <c r="Q71" s="51"/>
      <c r="R71" s="25"/>
      <c r="S71" s="1"/>
      <c r="T71" s="47"/>
      <c r="U71" s="47"/>
      <c r="AK71" s="20"/>
      <c r="AL71" s="20"/>
      <c r="AM71" s="20"/>
      <c r="AN71" s="20"/>
    </row>
    <row r="72" spans="1:40" ht="12" customHeight="1">
      <c r="F72" s="47"/>
      <c r="G72" s="54"/>
      <c r="H72" s="52"/>
      <c r="I72" s="53"/>
      <c r="J72" s="47"/>
      <c r="K72" s="47"/>
      <c r="L72" s="54"/>
      <c r="M72" s="52"/>
      <c r="N72" s="53"/>
      <c r="O72" s="47"/>
      <c r="P72" s="47"/>
      <c r="Q72" s="54"/>
      <c r="R72" s="52"/>
      <c r="S72" s="53"/>
      <c r="T72" s="47"/>
      <c r="U72" s="47"/>
      <c r="AK72" s="20"/>
      <c r="AL72" s="20"/>
      <c r="AM72" s="20"/>
      <c r="AN72" s="20"/>
    </row>
    <row r="73" spans="1:40" ht="12" customHeight="1">
      <c r="F73" s="47"/>
      <c r="G73" s="54"/>
      <c r="H73" s="52"/>
      <c r="I73" s="53"/>
      <c r="J73" s="47"/>
      <c r="K73" s="47"/>
      <c r="L73" s="54"/>
      <c r="M73" s="52"/>
      <c r="N73" s="53"/>
      <c r="O73" s="47"/>
      <c r="P73" s="47"/>
      <c r="Q73" s="54"/>
      <c r="R73" s="52"/>
      <c r="S73" s="53"/>
      <c r="T73" s="47"/>
      <c r="U73" s="47"/>
      <c r="AK73" s="20"/>
      <c r="AL73" s="20"/>
      <c r="AM73" s="20"/>
      <c r="AN73" s="20"/>
    </row>
    <row r="74" spans="1:40" ht="12" customHeight="1">
      <c r="F74" s="47"/>
      <c r="H74" s="25"/>
      <c r="I74" s="37"/>
      <c r="J74" s="47"/>
      <c r="K74" s="47"/>
      <c r="M74" s="25"/>
      <c r="N74" s="37"/>
      <c r="O74" s="47"/>
      <c r="P74" s="47"/>
      <c r="R74" s="25"/>
      <c r="S74" s="37"/>
      <c r="T74" s="47"/>
      <c r="U74" s="47"/>
      <c r="AK74" s="20"/>
      <c r="AL74" s="20"/>
      <c r="AM74" s="20"/>
      <c r="AN74" s="20"/>
    </row>
    <row r="75" spans="1:40" s="11" customFormat="1" ht="15" customHeight="1">
      <c r="C75" s="10"/>
      <c r="D75" s="35"/>
      <c r="E75" s="47"/>
      <c r="F75" s="47"/>
      <c r="H75" s="10"/>
      <c r="I75" s="35"/>
      <c r="J75" s="47"/>
      <c r="K75" s="47"/>
      <c r="M75" s="10"/>
      <c r="N75" s="35"/>
      <c r="O75" s="47"/>
      <c r="P75" s="47"/>
      <c r="R75" s="10"/>
      <c r="S75" s="35"/>
      <c r="T75" s="47"/>
      <c r="U75" s="47"/>
    </row>
    <row r="76" spans="1:40" s="13" customFormat="1" ht="15" customHeight="1">
      <c r="A76" s="55"/>
      <c r="C76" s="15"/>
      <c r="D76" s="16"/>
      <c r="E76" s="47"/>
      <c r="F76" s="47"/>
      <c r="H76" s="15"/>
      <c r="I76" s="16"/>
      <c r="J76" s="47"/>
      <c r="K76" s="47"/>
      <c r="M76" s="15"/>
      <c r="N76" s="16"/>
      <c r="O76" s="47"/>
      <c r="P76" s="47"/>
      <c r="R76" s="15"/>
      <c r="S76" s="16"/>
      <c r="T76" s="47"/>
      <c r="U76" s="47"/>
    </row>
    <row r="77" spans="1:40">
      <c r="A77" s="55"/>
    </row>
    <row r="79" spans="1:40" ht="15" customHeight="1">
      <c r="A79" s="55"/>
      <c r="C79" s="25"/>
      <c r="D79" s="37"/>
      <c r="E79" s="1"/>
      <c r="F79" s="1"/>
      <c r="G79" s="1"/>
      <c r="H79" s="25"/>
      <c r="I79" s="37"/>
      <c r="J79" s="1"/>
      <c r="K79" s="1"/>
      <c r="L79" s="1"/>
      <c r="M79" s="25"/>
      <c r="N79" s="37"/>
      <c r="O79" s="1"/>
      <c r="P79" s="1"/>
      <c r="Q79" s="1"/>
      <c r="R79" s="25"/>
      <c r="S79" s="37"/>
      <c r="T79" s="1"/>
      <c r="U79" s="1"/>
      <c r="AK79" s="20"/>
      <c r="AL79" s="20"/>
      <c r="AM79" s="20"/>
      <c r="AN79" s="20"/>
    </row>
    <row r="80" spans="1:40" s="1" customFormat="1" ht="15" customHeight="1">
      <c r="A80" s="55"/>
      <c r="C80" s="25"/>
      <c r="D80" s="37"/>
      <c r="H80" s="25"/>
      <c r="I80" s="37"/>
      <c r="M80" s="25"/>
      <c r="N80" s="37"/>
      <c r="R80" s="25"/>
      <c r="S80" s="37"/>
    </row>
    <row r="81" spans="1:19" s="1" customFormat="1" ht="15" customHeight="1">
      <c r="A81" s="53"/>
      <c r="C81" s="25"/>
      <c r="D81" s="37"/>
      <c r="H81" s="25"/>
      <c r="I81" s="37"/>
      <c r="M81" s="25"/>
      <c r="N81" s="37"/>
      <c r="R81" s="25"/>
      <c r="S81" s="37"/>
    </row>
    <row r="82" spans="1:19" s="1" customFormat="1">
      <c r="A82" s="20"/>
      <c r="C82" s="25"/>
      <c r="D82" s="37"/>
      <c r="G82" s="25"/>
      <c r="H82" s="25"/>
      <c r="I82" s="37"/>
      <c r="L82" s="25"/>
      <c r="M82" s="25"/>
      <c r="N82" s="37"/>
      <c r="Q82" s="25"/>
      <c r="R82" s="25"/>
      <c r="S82" s="37"/>
    </row>
    <row r="83" spans="1:19" s="1" customFormat="1">
      <c r="A83" s="20"/>
      <c r="C83" s="25"/>
      <c r="D83" s="37"/>
      <c r="G83" s="25"/>
      <c r="H83" s="25"/>
      <c r="I83" s="37"/>
      <c r="L83" s="25"/>
      <c r="M83" s="25"/>
      <c r="N83" s="37"/>
      <c r="Q83" s="25"/>
      <c r="R83" s="25"/>
      <c r="S83" s="37"/>
    </row>
    <row r="84" spans="1:19" s="1" customFormat="1">
      <c r="A84" s="20"/>
      <c r="C84" s="25"/>
      <c r="D84" s="37"/>
      <c r="G84" s="25"/>
      <c r="H84" s="25"/>
      <c r="I84" s="37"/>
      <c r="L84" s="25"/>
      <c r="M84" s="25"/>
      <c r="N84" s="37"/>
      <c r="Q84" s="25"/>
      <c r="R84" s="25"/>
      <c r="S84" s="37"/>
    </row>
    <row r="85" spans="1:19" s="1" customFormat="1">
      <c r="A85" s="20"/>
      <c r="C85" s="25"/>
      <c r="D85" s="37"/>
      <c r="G85" s="25"/>
      <c r="H85" s="25"/>
      <c r="I85" s="37"/>
      <c r="L85" s="25"/>
      <c r="M85" s="25"/>
      <c r="N85" s="37"/>
      <c r="Q85" s="25"/>
      <c r="R85" s="25"/>
      <c r="S85" s="37"/>
    </row>
    <row r="86" spans="1:19" s="1" customFormat="1">
      <c r="A86" s="20"/>
      <c r="C86" s="25"/>
      <c r="D86" s="37"/>
      <c r="G86" s="25"/>
      <c r="H86" s="25"/>
      <c r="I86" s="37"/>
      <c r="L86" s="25"/>
      <c r="M86" s="25"/>
      <c r="N86" s="37"/>
      <c r="Q86" s="25"/>
      <c r="R86" s="25"/>
      <c r="S86" s="37"/>
    </row>
    <row r="87" spans="1:19" s="1" customFormat="1">
      <c r="A87" s="20"/>
      <c r="C87" s="25"/>
      <c r="D87" s="37"/>
      <c r="G87" s="25"/>
      <c r="H87" s="25"/>
      <c r="I87" s="37"/>
      <c r="L87" s="25"/>
      <c r="M87" s="25"/>
      <c r="N87" s="37"/>
      <c r="Q87" s="25"/>
      <c r="R87" s="25"/>
      <c r="S87" s="37"/>
    </row>
    <row r="88" spans="1:19" s="1" customFormat="1">
      <c r="A88" s="20"/>
      <c r="C88" s="25"/>
      <c r="D88" s="37"/>
      <c r="G88" s="25"/>
      <c r="H88" s="25"/>
      <c r="I88" s="37"/>
      <c r="L88" s="25"/>
      <c r="M88" s="25"/>
      <c r="N88" s="37"/>
      <c r="Q88" s="25"/>
      <c r="R88" s="25"/>
      <c r="S88" s="37"/>
    </row>
    <row r="89" spans="1:19" s="1" customFormat="1">
      <c r="A89" s="20"/>
      <c r="C89" s="25"/>
      <c r="D89" s="37"/>
      <c r="G89" s="25"/>
      <c r="H89" s="25"/>
      <c r="I89" s="37"/>
      <c r="L89" s="25"/>
      <c r="M89" s="25"/>
      <c r="N89" s="37"/>
      <c r="Q89" s="25"/>
      <c r="R89" s="25"/>
      <c r="S89" s="37"/>
    </row>
    <row r="90" spans="1:19" s="1" customFormat="1">
      <c r="A90" s="20"/>
      <c r="C90" s="25"/>
      <c r="D90" s="37"/>
      <c r="G90" s="25"/>
      <c r="H90" s="25"/>
      <c r="I90" s="37"/>
      <c r="L90" s="25"/>
      <c r="M90" s="25"/>
      <c r="N90" s="37"/>
      <c r="Q90" s="25"/>
      <c r="R90" s="25"/>
      <c r="S90" s="37"/>
    </row>
    <row r="91" spans="1:19" s="1" customFormat="1">
      <c r="A91" s="20"/>
      <c r="C91" s="25"/>
      <c r="D91" s="37"/>
      <c r="G91" s="25"/>
      <c r="H91" s="25"/>
      <c r="I91" s="37"/>
      <c r="L91" s="25"/>
      <c r="M91" s="25"/>
      <c r="N91" s="37"/>
      <c r="Q91" s="25"/>
      <c r="R91" s="25"/>
      <c r="S91" s="37"/>
    </row>
    <row r="92" spans="1:19" s="1" customFormat="1">
      <c r="A92" s="20"/>
      <c r="C92" s="25"/>
      <c r="D92" s="37"/>
      <c r="G92" s="25"/>
      <c r="H92" s="25"/>
      <c r="I92" s="37"/>
      <c r="L92" s="25"/>
      <c r="M92" s="25"/>
      <c r="N92" s="37"/>
      <c r="Q92" s="25"/>
      <c r="R92" s="25"/>
      <c r="S92" s="37"/>
    </row>
    <row r="93" spans="1:19" s="1" customFormat="1">
      <c r="A93" s="20"/>
      <c r="C93" s="25"/>
      <c r="D93" s="37"/>
      <c r="G93" s="25"/>
      <c r="H93" s="25"/>
      <c r="I93" s="37"/>
      <c r="L93" s="25"/>
      <c r="M93" s="25"/>
      <c r="N93" s="37"/>
      <c r="Q93" s="25"/>
      <c r="R93" s="25"/>
      <c r="S93" s="37"/>
    </row>
    <row r="94" spans="1:19" s="1" customFormat="1">
      <c r="A94" s="20"/>
      <c r="C94" s="25"/>
      <c r="D94" s="37"/>
      <c r="G94" s="25"/>
      <c r="H94" s="25"/>
      <c r="I94" s="37"/>
      <c r="L94" s="25"/>
      <c r="M94" s="25"/>
      <c r="N94" s="37"/>
      <c r="Q94" s="25"/>
      <c r="R94" s="25"/>
      <c r="S94" s="37"/>
    </row>
    <row r="95" spans="1:19" s="1" customFormat="1">
      <c r="A95" s="20"/>
      <c r="C95" s="25"/>
      <c r="D95" s="37"/>
      <c r="G95" s="25"/>
      <c r="H95" s="25"/>
      <c r="I95" s="37"/>
      <c r="L95" s="25"/>
      <c r="M95" s="25"/>
      <c r="N95" s="37"/>
      <c r="Q95" s="25"/>
      <c r="R95" s="25"/>
      <c r="S95" s="37"/>
    </row>
    <row r="96" spans="1:19" s="1" customFormat="1">
      <c r="A96" s="20"/>
      <c r="C96" s="25"/>
      <c r="D96" s="37"/>
      <c r="G96" s="25"/>
      <c r="H96" s="25"/>
      <c r="I96" s="37"/>
      <c r="L96" s="25"/>
      <c r="M96" s="25"/>
      <c r="N96" s="37"/>
      <c r="Q96" s="25"/>
      <c r="R96" s="25"/>
      <c r="S96" s="37"/>
    </row>
    <row r="97" spans="1:19" s="1" customFormat="1">
      <c r="A97" s="20"/>
      <c r="C97" s="25"/>
      <c r="D97" s="37"/>
      <c r="G97" s="25"/>
      <c r="H97" s="25"/>
      <c r="I97" s="37"/>
      <c r="L97" s="25"/>
      <c r="M97" s="25"/>
      <c r="N97" s="37"/>
      <c r="Q97" s="25"/>
      <c r="R97" s="25"/>
      <c r="S97" s="37"/>
    </row>
    <row r="98" spans="1:19" s="1" customFormat="1">
      <c r="A98" s="20"/>
      <c r="C98" s="25"/>
      <c r="D98" s="37"/>
      <c r="G98" s="25"/>
      <c r="H98" s="25"/>
      <c r="I98" s="37"/>
      <c r="L98" s="25"/>
      <c r="M98" s="25"/>
      <c r="N98" s="37"/>
      <c r="Q98" s="25"/>
      <c r="R98" s="25"/>
      <c r="S98" s="37"/>
    </row>
    <row r="99" spans="1:19" s="1" customFormat="1">
      <c r="A99" s="20"/>
      <c r="C99" s="25"/>
      <c r="D99" s="37"/>
      <c r="G99" s="25"/>
      <c r="H99" s="25"/>
      <c r="I99" s="37"/>
      <c r="L99" s="25"/>
      <c r="M99" s="25"/>
      <c r="N99" s="37"/>
      <c r="Q99" s="25"/>
      <c r="R99" s="25"/>
      <c r="S99" s="37"/>
    </row>
    <row r="100" spans="1:19" s="1" customFormat="1">
      <c r="A100" s="20"/>
      <c r="C100" s="25"/>
      <c r="D100" s="37"/>
      <c r="G100" s="25"/>
      <c r="H100" s="25"/>
      <c r="I100" s="37"/>
      <c r="L100" s="25"/>
      <c r="M100" s="25"/>
      <c r="N100" s="37"/>
      <c r="Q100" s="25"/>
      <c r="R100" s="25"/>
      <c r="S100" s="37"/>
    </row>
    <row r="101" spans="1:19" s="1" customFormat="1">
      <c r="A101" s="20"/>
      <c r="C101" s="25"/>
      <c r="D101" s="37"/>
      <c r="G101" s="25"/>
      <c r="H101" s="25"/>
      <c r="I101" s="37"/>
      <c r="L101" s="25"/>
      <c r="M101" s="25"/>
      <c r="N101" s="37"/>
      <c r="Q101" s="25"/>
      <c r="R101" s="25"/>
      <c r="S101" s="37"/>
    </row>
    <row r="102" spans="1:19" s="1" customFormat="1">
      <c r="A102" s="20"/>
      <c r="C102" s="25"/>
      <c r="D102" s="37"/>
      <c r="G102" s="25"/>
      <c r="H102" s="25"/>
      <c r="I102" s="37"/>
      <c r="L102" s="25"/>
      <c r="M102" s="25"/>
      <c r="N102" s="37"/>
      <c r="Q102" s="25"/>
      <c r="R102" s="25"/>
      <c r="S102" s="37"/>
    </row>
    <row r="103" spans="1:19" s="1" customFormat="1">
      <c r="A103" s="20"/>
      <c r="C103" s="25"/>
      <c r="D103" s="37"/>
      <c r="G103" s="25"/>
      <c r="H103" s="25"/>
      <c r="I103" s="37"/>
      <c r="L103" s="25"/>
      <c r="M103" s="25"/>
      <c r="N103" s="37"/>
      <c r="Q103" s="25"/>
      <c r="R103" s="25"/>
      <c r="S103" s="37"/>
    </row>
    <row r="104" spans="1:19" s="1" customFormat="1">
      <c r="A104" s="20"/>
      <c r="C104" s="25"/>
      <c r="D104" s="37"/>
      <c r="G104" s="25"/>
      <c r="H104" s="25"/>
      <c r="I104" s="37"/>
      <c r="L104" s="25"/>
      <c r="M104" s="25"/>
      <c r="N104" s="37"/>
      <c r="Q104" s="25"/>
      <c r="R104" s="25"/>
      <c r="S104" s="37"/>
    </row>
    <row r="105" spans="1:19" s="1" customFormat="1">
      <c r="A105" s="20"/>
      <c r="C105" s="25"/>
      <c r="D105" s="37"/>
      <c r="G105" s="25"/>
      <c r="H105" s="25"/>
      <c r="I105" s="37"/>
      <c r="L105" s="25"/>
      <c r="M105" s="25"/>
      <c r="N105" s="37"/>
      <c r="Q105" s="25"/>
      <c r="R105" s="25"/>
      <c r="S105" s="37"/>
    </row>
    <row r="106" spans="1:19" s="1" customFormat="1">
      <c r="A106" s="20"/>
      <c r="C106" s="25"/>
      <c r="D106" s="37"/>
      <c r="G106" s="25"/>
      <c r="H106" s="25"/>
      <c r="I106" s="37"/>
      <c r="L106" s="25"/>
      <c r="M106" s="25"/>
      <c r="N106" s="37"/>
      <c r="Q106" s="25"/>
      <c r="R106" s="25"/>
      <c r="S106" s="37"/>
    </row>
    <row r="107" spans="1:19" s="1" customFormat="1">
      <c r="A107" s="20"/>
      <c r="C107" s="25"/>
      <c r="D107" s="37"/>
      <c r="G107" s="25"/>
      <c r="H107" s="25"/>
      <c r="I107" s="37"/>
      <c r="L107" s="25"/>
      <c r="M107" s="25"/>
      <c r="N107" s="37"/>
      <c r="Q107" s="25"/>
      <c r="R107" s="25"/>
      <c r="S107" s="37"/>
    </row>
    <row r="108" spans="1:19" s="1" customFormat="1">
      <c r="A108" s="20"/>
      <c r="C108" s="25"/>
      <c r="D108" s="37"/>
      <c r="G108" s="25"/>
      <c r="H108" s="25"/>
      <c r="I108" s="37"/>
      <c r="L108" s="25"/>
      <c r="M108" s="25"/>
      <c r="N108" s="37"/>
      <c r="Q108" s="25"/>
      <c r="R108" s="25"/>
      <c r="S108" s="37"/>
    </row>
    <row r="109" spans="1:19" s="1" customFormat="1">
      <c r="A109" s="20"/>
      <c r="C109" s="25"/>
      <c r="D109" s="37"/>
      <c r="G109" s="25"/>
      <c r="H109" s="25"/>
      <c r="I109" s="37"/>
      <c r="L109" s="25"/>
      <c r="M109" s="25"/>
      <c r="N109" s="37"/>
      <c r="Q109" s="25"/>
      <c r="R109" s="25"/>
      <c r="S109" s="37"/>
    </row>
    <row r="110" spans="1:19" s="1" customFormat="1">
      <c r="A110" s="20"/>
      <c r="C110" s="25"/>
      <c r="D110" s="37"/>
      <c r="G110" s="25"/>
      <c r="H110" s="25"/>
      <c r="I110" s="37"/>
      <c r="L110" s="25"/>
      <c r="M110" s="25"/>
      <c r="N110" s="37"/>
      <c r="Q110" s="25"/>
      <c r="R110" s="25"/>
      <c r="S110" s="37"/>
    </row>
    <row r="111" spans="1:19" s="1" customFormat="1">
      <c r="A111" s="20"/>
      <c r="C111" s="25"/>
      <c r="D111" s="37"/>
      <c r="G111" s="25"/>
      <c r="H111" s="25"/>
      <c r="I111" s="37"/>
      <c r="L111" s="25"/>
      <c r="M111" s="25"/>
      <c r="N111" s="37"/>
      <c r="Q111" s="25"/>
      <c r="R111" s="25"/>
      <c r="S111" s="37"/>
    </row>
    <row r="112" spans="1:19" s="1" customFormat="1">
      <c r="A112" s="20"/>
      <c r="C112" s="25"/>
      <c r="D112" s="37"/>
      <c r="G112" s="25"/>
      <c r="H112" s="25"/>
      <c r="I112" s="37"/>
      <c r="L112" s="25"/>
      <c r="M112" s="25"/>
      <c r="N112" s="37"/>
      <c r="Q112" s="25"/>
      <c r="R112" s="25"/>
      <c r="S112" s="37"/>
    </row>
    <row r="113" spans="1:19" s="1" customFormat="1">
      <c r="A113" s="20"/>
      <c r="C113" s="25"/>
      <c r="D113" s="37"/>
      <c r="G113" s="25"/>
      <c r="H113" s="25"/>
      <c r="I113" s="37"/>
      <c r="L113" s="25"/>
      <c r="M113" s="25"/>
      <c r="N113" s="37"/>
      <c r="Q113" s="25"/>
      <c r="R113" s="25"/>
      <c r="S113" s="37"/>
    </row>
    <row r="980" spans="974:974">
      <c r="AKL980" s="20">
        <v>0</v>
      </c>
    </row>
  </sheetData>
  <sheetProtection algorithmName="SHA-512" hashValue="sY5/Rj3gOFXQk6huE+6Te+Ay5wvuvJbs/PQcKKlv/gZfGbVSwhp+VzFyTXeZ7wgFMMVWrOO31CWx+Xn0m1q2XA==" saltValue="7eLmXmXrYLtpYB11020Ccg==" spinCount="100000" sheet="1" objects="1" scenarios="1"/>
  <mergeCells count="12">
    <mergeCell ref="S39:T39"/>
    <mergeCell ref="J42:K42"/>
    <mergeCell ref="D44:M53"/>
    <mergeCell ref="D57:T57"/>
    <mergeCell ref="C2:F2"/>
    <mergeCell ref="H2:K2"/>
    <mergeCell ref="M2:P2"/>
    <mergeCell ref="T2:U2"/>
    <mergeCell ref="E4:F4"/>
    <mergeCell ref="J4:K4"/>
    <mergeCell ref="O4:P4"/>
    <mergeCell ref="T4:U4"/>
  </mergeCells>
  <dataValidations count="8">
    <dataValidation type="list" showInputMessage="1" showErrorMessage="1" sqref="F60" xr:uid="{83B3DF98-13C6-46A3-8784-0BDE9A8BF2E6}">
      <formula1>$R$41:$R$52</formula1>
    </dataValidation>
    <dataValidation type="list" allowBlank="1" showInputMessage="1" showErrorMessage="1" sqref="S63" xr:uid="{C37E990A-F549-421B-9B44-424D6C7BCB5A}">
      <formula1>$S$11:$S$23</formula1>
    </dataValidation>
    <dataValidation type="list" allowBlank="1" showInputMessage="1" showErrorMessage="1" sqref="N63" xr:uid="{1ADD14B8-1201-4A13-87E9-E71D1D8A464A}">
      <formula1>$N$11:$N$24</formula1>
    </dataValidation>
    <dataValidation type="list" allowBlank="1" showInputMessage="1" showErrorMessage="1" sqref="I63" xr:uid="{C5F59AD1-FE04-4998-B515-D25F5A37EB3C}">
      <formula1>$I$11:$I$25</formula1>
    </dataValidation>
    <dataValidation type="list" showInputMessage="1" showErrorMessage="1" sqref="J60" xr:uid="{1BBB13F1-5915-48D0-A7EF-3C705335022B}">
      <formula1>$E$10:$F$10</formula1>
    </dataValidation>
    <dataValidation type="list" allowBlank="1" showInputMessage="1" showErrorMessage="1" sqref="D63" xr:uid="{9F368041-85B5-4A06-983F-01618A5F6BF3}">
      <formula1>$D$11:$D$34</formula1>
    </dataValidation>
    <dataValidation type="list" showInputMessage="1" showErrorMessage="1" sqref="J61" xr:uid="{45CFA949-0D26-46BF-8136-88A374222418}">
      <formula1>"scales"</formula1>
    </dataValidation>
    <dataValidation type="list" allowBlank="1" showInputMessage="1" showErrorMessage="1" sqref="H72:I73 M72:N73 R72:S73" xr:uid="{B52CF232-8B1B-43E9-871C-0F702AACEECE}">
      <formula1>#REF!</formula1>
    </dataValidation>
  </dataValidations>
  <pageMargins left="0.70866141732283472" right="0.70866141732283472" top="0.94488188976377963" bottom="0.74803149606299213" header="0.31496062992125984" footer="0.31496062992125984"/>
  <pageSetup paperSize="8" fitToHeight="2" orientation="portrait" r:id="rId1"/>
  <headerFooter>
    <oddHeader>&amp;L&amp;G&amp;C&amp;"Segoe UI,Normal"&amp;K007F9FCost indicator catalog
RM 202112&amp;R&amp;"Segoe UI,Normal"&amp;K007F9F&amp;D</oddHeader>
    <oddFooter>&amp;L&amp;"Segoe UI,Normal"&amp;K007F9F&amp;F&amp;C&amp;"Segoe UI,Normal"&amp;K007F9F&amp;A&amp;R&amp;"Segoe UI,Normal"&amp;K007F9F&amp;P/&amp;N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32_013_x0020_Update_x0020_item_x0020_main xmlns="0868ee75-4644-4e20-8142-353e641059ec">
      <Url>https://gcloudbelgium.sharepoint.com/sites/BOSA/B/S/CO/_layouts/15/wrkstat.aspx?List=0868ee75-4644-4e20-8142-353e641059ec&amp;WorkflowInstanceName=4b12137f-11a7-4d75-8408-937ae4e2e1a7</Url>
      <Description>Done</Description>
    </_x0032_013_x0020_Update_x0020_item_x0020_main>
    <Request_x0020_status xmlns="0868ee75-4644-4e20-8142-353e641059ec">Busy</Request_x0020_status>
    <dsID xmlns="0868ee75-4644-4e20-8142-353e641059ec" xsi:nil="true"/>
    <Deadline xmlns="0868ee75-4644-4e20-8142-353e641059ec" xsi:nil="true"/>
    <Product_x0020_Owner xmlns="0868ee75-4644-4e20-8142-353e641059ec">
      <UserInfo>
        <DisplayName/>
        <AccountId xsi:nil="true"/>
        <AccountType/>
      </UserInfo>
    </Product_x0020_Owner>
    <_x002a_CTID_x002a_ xmlns="0868ee75-4644-4e20-8142-353e641059ec" xsi:nil="true"/>
    <Assigned_x0020_to0 xmlns="0868ee75-4644-4e20-8142-353e641059ec">
      <UserInfo>
        <DisplayName>Lieve Nijs (BOSA)</DisplayName>
        <AccountId>476</AccountId>
        <AccountType/>
      </UserInfo>
    </Assigned_x0020_to0>
    <_dlc_DocId xmlns="800eef11-a00a-435e-8969-a8b8334abd51">BOSA-163236005-5764</_dlc_DocId>
    <_dlc_DocIdUrl xmlns="800eef11-a00a-435e-8969-a8b8334abd51">
      <Url>https://gcloudbelgium.sharepoint.com/sites/BOSA/B/S/CO/_layouts/15/DocIdRedir.aspx?ID=BOSA-163236005-5764</Url>
      <Description>BOSA-163236005-5764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A5BEDBDC4BAF47B05728C6BE653B41" ma:contentTypeVersion="1403" ma:contentTypeDescription="Create a new document." ma:contentTypeScope="" ma:versionID="e4f47cd7d73479118466630004c05889">
  <xsd:schema xmlns:xsd="http://www.w3.org/2001/XMLSchema" xmlns:xs="http://www.w3.org/2001/XMLSchema" xmlns:p="http://schemas.microsoft.com/office/2006/metadata/properties" xmlns:ns2="800eef11-a00a-435e-8969-a8b8334abd51" xmlns:ns3="0868ee75-4644-4e20-8142-353e641059ec" xmlns:ns4="ab73cd51-aa24-40a2-98a4-68fa644aea06" targetNamespace="http://schemas.microsoft.com/office/2006/metadata/properties" ma:root="true" ma:fieldsID="c4d4f1aa65891a221e3b282800c35cb7" ns2:_="" ns3:_="" ns4:_="">
    <xsd:import namespace="800eef11-a00a-435e-8969-a8b8334abd51"/>
    <xsd:import namespace="0868ee75-4644-4e20-8142-353e641059ec"/>
    <xsd:import namespace="ab73cd51-aa24-40a2-98a4-68fa644aea0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4:SharedWithUsers" minOccurs="0"/>
                <xsd:element ref="ns4:SharedWithDetails" minOccurs="0"/>
                <xsd:element ref="ns3:_x002a_CTID_x002a_" minOccurs="0"/>
                <xsd:element ref="ns3:Assigned_x0020_to0" minOccurs="0"/>
                <xsd:element ref="ns3:Request_x0020_status" minOccurs="0"/>
                <xsd:element ref="ns3:Product_x0020_Owner" minOccurs="0"/>
                <xsd:element ref="ns3:Deadline" minOccurs="0"/>
                <xsd:element ref="ns3:dsID" minOccurs="0"/>
                <xsd:element ref="ns3:MediaServiceDateTaken" minOccurs="0"/>
                <xsd:element ref="ns3:_x0032_013_x0020_Update_x0020_item_x0020_mai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ef11-a00a-435e-8969-a8b8334abd5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868ee75-4644-4e20-8142-353e641059e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_x002a_CTID_x002a_" ma:index="18" nillable="true" ma:displayName="*CTID*" ma:hidden="true" ma:internalName="_x002a_CTID_x002a_">
      <xsd:simpleType>
        <xsd:restriction base="dms:Text">
          <xsd:maxLength value="255"/>
        </xsd:restriction>
      </xsd:simpleType>
    </xsd:element>
    <xsd:element name="Assigned_x0020_to0" ma:index="19" nillable="true" ma:displayName="Assigned to" ma:description="" ma:list="UserInfo" ma:SharePointGroup="768" ma:internalName="Assigned_x0020_to0"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est_x0020_status" ma:index="20" nillable="true" ma:displayName="Request status" ma:default="New" ma:format="Dropdown" ma:indexed="true" ma:internalName="Request_x0020_status">
      <xsd:simpleType>
        <xsd:restriction base="dms:Choice">
          <xsd:enumeration value="New"/>
          <xsd:enumeration value="Waiting for info"/>
          <xsd:enumeration value="Busy"/>
          <xsd:enumeration value="On hold"/>
          <xsd:enumeration value="Done"/>
          <xsd:enumeration value="Canceled"/>
        </xsd:restriction>
      </xsd:simpleType>
    </xsd:element>
    <xsd:element name="Product_x0020_Owner" ma:index="21" nillable="true" ma:displayName="Product Owner" ma:description="" ma:hidden="true" ma:list="UserInfo" ma:SharePointGroup="0" ma:internalName="Produc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adline" ma:index="22" nillable="true" ma:displayName="Wanted deadline" ma:format="DateOnly" ma:indexed="true" ma:internalName="Deadline">
      <xsd:simpleType>
        <xsd:restriction base="dms:DateTime"/>
      </xsd:simpleType>
    </xsd:element>
    <xsd:element name="dsID" ma:index="23" nillable="true" ma:displayName="dsID" ma:hidden="true" ma:internalName="dsID">
      <xsd:simpleType>
        <xsd:restriction base="dms:Text">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_x0032_013_x0020_Update_x0020_item_x0020_main" ma:index="30" nillable="true" ma:displayName="2013 Update item main" ma:internalName="_x0032_013_x0020_Update_x0020_item_x0020_mai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31" nillable="true" ma:displayName="MediaServiceOCR" ma:internalName="MediaServiceOCR" ma:readOnly="true">
      <xsd:simpleType>
        <xsd:restriction base="dms:Note">
          <xsd:maxLength value="255"/>
        </xsd:restriction>
      </xsd:simpleType>
    </xsd:element>
    <xsd:element name="MediaServiceLocation" ma:index="32" nillable="true" ma:displayName="MediaServic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LengthInSeconds" ma:index="3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73cd51-aa24-40a2-98a4-68fa644aea0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Request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74F2AC-5A52-421E-AB27-BFD615324631}"/>
</file>

<file path=customXml/itemProps2.xml><?xml version="1.0" encoding="utf-8"?>
<ds:datastoreItem xmlns:ds="http://schemas.openxmlformats.org/officeDocument/2006/customXml" ds:itemID="{13DD354F-88C2-44FB-AF5E-3C90D8DE209A}"/>
</file>

<file path=customXml/itemProps3.xml><?xml version="1.0" encoding="utf-8"?>
<ds:datastoreItem xmlns:ds="http://schemas.openxmlformats.org/officeDocument/2006/customXml" ds:itemID="{E2CB1F5B-6AEC-4864-AE04-9A2DEA740576}"/>
</file>

<file path=customXml/itemProps4.xml><?xml version="1.0" encoding="utf-8"?>
<ds:datastoreItem xmlns:ds="http://schemas.openxmlformats.org/officeDocument/2006/customXml" ds:itemID="{C3519A1B-5767-4E05-9FAD-AAA6E95751B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Hilde Van de Putte</dc:creator>
  <cp:keywords/>
  <dc:description/>
  <cp:lastModifiedBy>Hilde Van De Putte (BOSA)</cp:lastModifiedBy>
  <cp:revision/>
  <dcterms:created xsi:type="dcterms:W3CDTF">2022-01-13T15:10:30Z</dcterms:created>
  <dcterms:modified xsi:type="dcterms:W3CDTF">2022-02-02T15:02:57Z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0x01010021A5BEDBDC4BAF47B05728C6BE653B41</vt:lpwstr>
  </property>
  <property fmtid="{D5CDD505-2E9C-101B-9397-08002B2CF9AE}" pid="3" name="_dlc_DocIdItemGuid">
    <vt:lpwstr>9088d089-415f-4e72-8891-6146e445091c</vt:lpwstr>
  </property>
</Properties>
</file>